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0"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J2" i="7" l="1"/>
  <c r="I2" i="7"/>
  <c r="H2" i="7"/>
  <c r="G2" i="20" l="1"/>
  <c r="U8" i="1" l="1"/>
  <c r="U9" i="1"/>
  <c r="U10" i="1"/>
  <c r="U11" i="1"/>
  <c r="K2" i="6" l="1"/>
  <c r="J2" i="6"/>
  <c r="H2" i="12" l="1"/>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<sst xmlns="http://schemas.openxmlformats.org/spreadsheetml/2006/main" count="2568" uniqueCount="1592">
  <si>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</si>
  <si>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</si>
  <si>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</si>
  <si>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</si>
  <si>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</si>
  <si>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</si>
  <si>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</si>
  <si>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</si>
  <si>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</si>
  <si>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</si>
  <si>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</si>
  <si>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</si>
  <si>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</si>
  <si>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</si>
  <si>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</si>
  <si>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</si>
  <si>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</si>
  <si>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</si>
  <si>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</si>
  <si>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</si>
  <si>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</si>
  <si>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</si>
  <si>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</si>
  <si>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</si>
  <si>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</si>
  <si>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</si>
  <si>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</si>
  <si>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</si>
  <si>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</si>
  <si>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</si>
  <si>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</si>
  <si>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</si>
  <si>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</si>
  <si>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</si>
  <si>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</si>
  <si>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</si>
  <si>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</si>
  <si>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</si>
  <si>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</si>
  <si>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</si>
  <si>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</si>
  <si>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</si>
  <si>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</si>
  <si>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</si>
  <si>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</si>
  <si>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</si>
  <si>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</si>
  <si>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</si>
  <si>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</si>
  <si>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</si>
  <si>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</si>
  <si>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</si>
  <si>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</si>
  <si>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</si>
  <si>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</si>
  <si>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</si>
  <si>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</si>
  <si>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</si>
  <si>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</si>
  <si>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</si>
  <si>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</si>
  <si>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</si>
  <si>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</si>
  <si>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</si>
  <si>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</si>
  <si>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</si>
  <si>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</si>
  <si>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</si>
  <si>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</si>
  <si>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</si>
  <si>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</si>
  <si>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</si>
  <si>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</si>
  <si>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</si>
  <si>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</si>
  <si>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</si>
  <si>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</si>
  <si>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</si>
  <si>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</si>
  <si>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</si>
  <si>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</si>
  <si>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</si>
  <si>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</si>
  <si>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</si>
  <si>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</si>
  <si>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</si>
  <si>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</si>
  <si>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</si>
  <si>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</si>
  <si>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</si>
  <si>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</si>
  <si>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</si>
  <si>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</si>
  <si>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</si>
  <si>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</si>
  <si>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</si>
  <si>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</si>
  <si>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</si>
  <si>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</si>
  <si>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</si>
  <si>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</si>
  <si>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</si>
  <si>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</si>
  <si>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</si>
  <si>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</si>
  <si>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</si>
  <si>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</si>
  <si>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</si>
  <si>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</si>
  <si>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</si>
  <si>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</si>
  <si>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</si>
  <si>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</si>
  <si>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</si>
  <si>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</si>
  <si>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</si>
  <si>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</si>
  <si>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</si>
  <si>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</si>
  <si>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</si>
  <si>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</si>
  <si>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</si>
  <si>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</si>
  <si>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</si>
  <si>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</si>
  <si>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</si>
  <si>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</si>
  <si>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</si>
  <si>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</si>
  <si>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</si>
  <si>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</si>
  <si>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</si>
  <si>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</si>
  <si>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</si>
  <si>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</si>
  <si>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</si>
  <si>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</si>
  <si>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</si>
  <si>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</si>
  <si>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</si>
  <si>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</si>
  <si>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</si>
  <si>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</si>
  <si>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</si>
  <si>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</si>
  <si>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</si>
  <si>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</si>
  <si>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</si>
  <si>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</si>
  <si>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</si>
  <si>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</si>
  <si>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</si>
  <si>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</si>
  <si>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</si>
  <si>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</si>
  <si>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</si>
  <si>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</si>
  <si>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</si>
  <si>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</si>
  <si>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</si>
  <si>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</si>
  <si>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</si>
  <si>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</si>
  <si>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</si>
  <si>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</si>
  <si>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</si>
  <si>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</si>
  <si>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</si>
  <si>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</si>
  <si>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</si>
  <si>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</si>
  <si>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</si>
  <si>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</si>
  <si>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</si>
  <si>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</si>
  <si>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</si>
  <si>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</si>
  <si>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</si>
  <si>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</si>
  <si>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</si>
  <si>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</si>
  <si>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</si>
  <si>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</si>
  <si>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</si>
  <si>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</si>
  <si>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</si>
  <si>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</si>
  <si>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</si>
  <si>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</si>
  <si>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</si>
  <si>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</si>
  <si>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</si>
  <si>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</si>
  <si>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</si>
  <si>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</si>
  <si>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</si>
  <si>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</si>
  <si>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</si>
  <si>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</si>
  <si>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</si>
  <si>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</si>
  <si>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</si>
  <si>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</si>
  <si>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</si>
  <si>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</si>
  <si>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</si>
  <si>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</si>
  <si>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</si>
  <si>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</si>
  <si>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</si>
  <si>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</si>
  <si>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</si>
  <si>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</si>
  <si>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</si>
  <si>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</si>
  <si>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</si>
  <si>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</si>
  <si>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</si>
  <si>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</si>
  <si>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</si>
  <si>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</si>
  <si>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</si>
  <si>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</si>
  <si>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</si>
  <si>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</si>
  <si>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</si>
  <si>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</si>
  <si>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</si>
  <si>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</si>
  <si>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</si>
  <si>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</si>
  <si>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</si>
  <si>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</si>
  <si>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</si>
  <si>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</si>
  <si>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</si>
  <si>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</si>
  <si>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</si>
  <si>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</si>
  <si>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</si>
  <si>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</si>
  <si>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</si>
  <si>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</si>
  <si>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</si>
  <si>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</si>
  <si>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</si>
  <si>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</si>
  <si>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</si>
  <si>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</si>
  <si>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</si>
  <si>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</si>
  <si>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</si>
  <si>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</si>
  <si>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</si>
  <si>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</si>
  <si>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</si>
  <si>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</si>
  <si>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</si>
  <si>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</si>
  <si>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</si>
  <si>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</si>
  <si>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</si>
  <si>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</si>
  <si>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</si>
  <si>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</si>
  <si>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</si>
  <si>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</si>
  <si>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</si>
  <si>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</si>
  <si>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</si>
  <si>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</si>
  <si>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</si>
  <si>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</si>
  <si>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</si>
  <si>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</si>
  <si>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</si>
  <si>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</si>
  <si>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</si>
  <si>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</si>
  <si>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</si>
  <si>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</si>
  <si>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</si>
  <si>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</si>
  <si>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</si>
  <si>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</si>
  <si>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</si>
  <si>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</si>
  <si>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</si>
  <si>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</si>
  <si>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</si>
  <si>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</si>
  <si>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</si>
  <si>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</si>
  <si>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</si>
  <si>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</si>
  <si>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</si>
  <si>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</si>
  <si>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</si>
  <si>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</si>
  <si>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</si>
  <si>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</si>
  <si>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</si>
  <si>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</si>
  <si>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</si>
  <si>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</si>
  <si>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</si>
  <si>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</si>
  <si>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</si>
  <si>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</si>
  <si>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</si>
  <si>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</si>
  <si>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</si>
  <si>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</si>
  <si>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</si>
  <si>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</si>
  <si>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</si>
  <si>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</si>
  <si>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</si>
  <si>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</si>
  <si>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</si>
  <si>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</si>
  <si>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</si>
  <si>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</si>
  <si>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</si>
  <si>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</si>
  <si>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</si>
  <si>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</si>
  <si>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</si>
  <si>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</si>
  <si>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</si>
  <si>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</si>
  <si>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</si>
  <si>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</si>
  <si>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</si>
  <si>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</si>
  <si>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</si>
  <si>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</si>
  <si>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</si>
  <si>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</si>
  <si>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</si>
  <si>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</si>
  <si>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</si>
  <si>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</si>
  <si>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</si>
  <si>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</si>
  <si>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</si>
  <si>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</si>
  <si>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</si>
  <si>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</si>
  <si>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</si>
  <si>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</si>
  <si>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</si>
  <si>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</si>
  <si>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</si>
  <si>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</si>
  <si>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</si>
  <si>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</si>
  <si>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</si>
  <si>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</si>
  <si>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</si>
  <si>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</si>
  <si>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</si>
  <si>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</si>
  <si>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</si>
  <si>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</si>
  <si>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</si>
  <si>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</si>
  <si>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</si>
  <si>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</si>
  <si>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</si>
  <si>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</si>
  <si>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</si>
  <si>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</si>
  <si>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</si>
  <si>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</si>
  <si>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</si>
  <si>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</si>
  <si>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</si>
  <si>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</si>
  <si>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</si>
  <si>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</si>
  <si>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</si>
  <si>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</si>
  <si>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</si>
  <si>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</si>
  <si>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</si>
  <si>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</si>
  <si>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</si>
  <si>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</si>
  <si>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</si>
  <si>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</si>
  <si>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</si>
  <si>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</si>
  <si>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</si>
  <si>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</si>
  <si>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</si>
  <si>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</si>
  <si>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</si>
  <si>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</si>
  <si>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</si>
  <si>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</si>
  <si>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</si>
  <si>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</si>
  <si>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</si>
  <si>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</si>
  <si>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</si>
  <si>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</si>
  <si>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</si>
  <si>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</si>
  <si>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</si>
  <si>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</si>
  <si>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</si>
  <si>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</si>
  <si>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</si>
  <si>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</si>
  <si>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</si>
  <si>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</si>
  <si>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</si>
  <si>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</si>
  <si>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</si>
  <si>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</si>
  <si>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</si>
  <si>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</si>
  <si>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</si>
  <si>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</si>
  <si>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</si>
  <si>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</si>
  <si>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</si>
  <si>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</si>
  <si>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</si>
  <si>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</si>
  <si>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</si>
  <si>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</si>
  <si>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</si>
  <si>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</si>
  <si>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</si>
  <si>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</si>
  <si>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</si>
  <si>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</si>
  <si>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</si>
  <si>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</si>
  <si>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</si>
  <si>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</si>
  <si>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</si>
  <si>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</si>
  <si>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</si>
  <si>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</si>
  <si>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</si>
  <si>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</si>
  <si>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</si>
  <si>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</si>
  <si>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</si>
  <si>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</si>
  <si>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</si>
  <si>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</si>
  <si>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</si>
  <si>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</si>
  <si>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</si>
  <si>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</si>
  <si>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</si>
  <si>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</si>
  <si>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</si>
  <si>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</si>
  <si>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</si>
  <si>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</si>
  <si>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</si>
  <si>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</si>
  <si>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</si>
  <si>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</si>
  <si>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</si>
  <si>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</si>
  <si>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</si>
  <si>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</si>
  <si>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</si>
  <si>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</si>
  <si>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</si>
  <si>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</si>
  <si>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</si>
  <si>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</si>
  <si>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</si>
  <si>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</si>
  <si>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</si>
  <si>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</si>
  <si>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</si>
  <si>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</si>
  <si>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</si>
  <si>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</si>
  <si>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</si>
  <si>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</si>
  <si>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</si>
  <si>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</si>
  <si>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</si>
  <si>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</si>
  <si>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</si>
  <si>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</si>
  <si>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</si>
  <si>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</si>
  <si>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</si>
  <si>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</si>
  <si>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</si>
  <si>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</si>
  <si>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</si>
  <si>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</si>
  <si>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</si>
  <si>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</si>
  <si>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</si>
  <si>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</si>
  <si>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</si>
  <si>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</si>
  <si>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</si>
  <si>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</si>
  <si>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</si>
  <si>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</si>
  <si>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</si>
  <si>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</si>
  <si>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</si>
  <si>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</si>
  <si>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</si>
  <si>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</si>
  <si>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</si>
  <si>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</si>
  <si>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</si>
  <si>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</si>
  <si>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</si>
  <si>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</si>
  <si>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</si>
  <si>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</si>
  <si>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</si>
  <si>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</si>
  <si>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</si>
  <si>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</si>
  <si>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</si>
  <si>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</si>
  <si>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</si>
  <si>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</si>
  <si>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</si>
  <si>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</si>
  <si>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</si>
  <si>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</si>
  <si>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</si>
  <si>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</si>
  <si>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</si>
  <si>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</si>
  <si>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</si>
  <si>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</si>
  <si>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</si>
  <si>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</si>
  <si>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</si>
  <si>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</si>
  <si>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</si>
  <si>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</si>
  <si>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</si>
  <si>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</si>
  <si>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</si>
  <si>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</si>
  <si>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</si>
  <si>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</si>
  <si>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</si>
  <si>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</si>
  <si>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</si>
  <si>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</si>
  <si>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</si>
  <si>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</si>
  <si>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</si>
  <si>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</si>
  <si>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</si>
  <si>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</si>
  <si>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</si>
  <si>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</si>
  <si>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</si>
  <si>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</si>
  <si>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</si>
  <si>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</si>
  <si>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</si>
  <si>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</si>
  <si>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</si>
  <si>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</si>
  <si>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</si>
  <si>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</si>
  <si>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</si>
  <si>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</si>
  <si>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</si>
  <si>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</si>
  <si>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</si>
  <si>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</si>
  <si>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</si>
  <si>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</si>
  <si>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</si>
  <si>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</si>
  <si>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</si>
  <si>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</si>
  <si>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</si>
  <si>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</si>
  <si>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</si>
  <si>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</si>
  <si>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</si>
  <si>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</si>
  <si>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</si>
  <si>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</si>
  <si>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</si>
  <si>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</si>
  <si>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</si>
  <si>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</si>
  <si>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</si>
  <si>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</si>
  <si>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</si>
  <si>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</si>
  <si>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</si>
  <si>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</si>
  <si>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</si>
  <si>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</si>
  <si>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</si>
  <si>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</si>
  <si>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</si>
  <si>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</si>
  <si>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</si>
  <si>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</si>
  <si>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</si>
  <si>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</si>
  <si>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</si>
  <si>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</si>
  <si>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</si>
  <si>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</si>
  <si>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</si>
  <si>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</si>
  <si>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</si>
  <si>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</si>
  <si>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</si>
  <si>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</si>
  <si>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</si>
  <si>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</si>
  <si>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</si>
  <si>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</si>
  <si>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</si>
  <si>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</si>
  <si>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</si>
  <si>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</si>
  <si>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</si>
  <si>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</si>
  <si>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</si>
  <si>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</si>
  <si>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</si>
  <si>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</si>
  <si>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</si>
  <si>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</si>
  <si>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</si>
  <si>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</si>
  <si>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</si>
  <si>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</si>
  <si>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</si>
  <si>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</si>
  <si>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</si>
  <si>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</si>
  <si>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</si>
  <si>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</si>
  <si>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</si>
  <si>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</si>
  <si>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</si>
  <si>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</si>
  <si>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</si>
  <si>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</si>
  <si>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</si>
  <si>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</si>
  <si>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</si>
  <si>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</si>
  <si>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</si>
  <si>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</si>
  <si>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</si>
  <si>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</si>
  <si>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</si>
  <si>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</si>
  <si>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</si>
  <si>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</si>
  <si>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</si>
  <si>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</si>
  <si>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</si>
  <si>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</si>
  <si>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</si>
  <si>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</si>
  <si>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</si>
  <si>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</si>
  <si>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</si>
  <si>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</si>
  <si>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</si>
  <si>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</si>
  <si>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</si>
  <si>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</si>
  <si>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</si>
  <si>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</si>
  <si>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</si>
  <si>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</si>
  <si>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</si>
  <si>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</si>
  <si>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</si>
  <si>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</si>
  <si>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</si>
  <si>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</si>
  <si>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</si>
  <si>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</si>
  <si>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</si>
  <si>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</si>
  <si>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</si>
  <si>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</si>
  <si>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</si>
  <si>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</si>
  <si>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</si>
  <si>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</si>
  <si>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</si>
  <si>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</si>
  <si>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</si>
  <si>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</si>
  <si>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</si>
  <si>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</si>
  <si>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</si>
  <si>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</si>
  <si>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</si>
  <si>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</si>
  <si>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</si>
  <si>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</si>
  <si>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</si>
  <si>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</si>
  <si>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</si>
  <si>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</si>
  <si>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</si>
  <si>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</si>
  <si>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</si>
  <si>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</si>
  <si>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</si>
  <si>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</si>
  <si>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</si>
  <si>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</si>
  <si>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</si>
  <si>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</si>
  <si>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</si>
  <si>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</si>
  <si>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</si>
  <si>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</si>
  <si>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</si>
  <si>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</si>
  <si>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</si>
  <si>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</si>
  <si>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</si>
  <si>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</si>
  <si>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</si>
  <si>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</si>
  <si>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</si>
  <si>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</si>
  <si>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</si>
  <si>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</si>
  <si>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</si>
  <si>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</si>
  <si>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</si>
  <si>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</si>
  <si>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</si>
  <si>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</si>
  <si>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</si>
  <si>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</si>
  <si>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</si>
  <si>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</si>
  <si>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</si>
  <si>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</si>
  <si>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</si>
  <si>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</si>
  <si>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</si>
  <si>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</si>
  <si>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</si>
  <si>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</si>
  <si>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</si>
  <si>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</si>
  <si>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</si>
  <si>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</si>
  <si>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</si>
  <si>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</si>
  <si>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</si>
  <si>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</si>
  <si>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</si>
  <si>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</si>
  <si>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</si>
  <si>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</si>
  <si>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</si>
  <si>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</si>
  <si>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</si>
  <si>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</si>
  <si>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</si>
  <si>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</si>
  <si>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</si>
  <si>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</si>
  <si>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</si>
  <si>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</si>
  <si>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</si>
  <si>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</si>
  <si>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</si>
  <si>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</si>
  <si>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</si>
  <si>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</si>
  <si>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</si>
  <si>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</si>
  <si>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</si>
  <si>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</si>
  <si>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</si>
  <si>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</si>
  <si>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</si>
  <si>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</si>
  <si>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</si>
  <si>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</si>
  <si>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</si>
  <si>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</si>
  <si>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</si>
  <si>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</si>
  <si>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</si>
  <si>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</si>
  <si>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</si>
  <si>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</si>
  <si>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</si>
  <si>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</si>
  <si>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</si>
  <si>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</si>
  <si>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</si>
  <si>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</si>
  <si>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</si>
  <si>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</si>
  <si>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</si>
  <si>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</si>
  <si>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</si>
  <si>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</si>
  <si>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</si>
  <si>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</si>
  <si>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</si>
  <si>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</si>
  <si>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</si>
  <si>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</si>
  <si>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</si>
  <si>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</si>
  <si>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</si>
  <si>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</si>
  <si>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</si>
  <si>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</si>
  <si>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</si>
  <si>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</si>
  <si>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</si>
  <si>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</si>
  <si>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</si>
  <si>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</si>
  <si>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</si>
  <si>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</si>
  <si>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</si>
  <si>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</si>
  <si>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</si>
  <si>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</si>
  <si>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</si>
  <si>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</si>
  <si>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</si>
  <si>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</si>
  <si>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</si>
  <si>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</si>
  <si>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</si>
  <si>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</si>
  <si>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</si>
  <si>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</si>
  <si>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</si>
  <si>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</si>
  <si>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</si>
  <si>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</si>
  <si>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</si>
  <si>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</si>
  <si>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</si>
  <si>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</si>
  <si>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</si>
  <si>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</si>
  <si>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</si>
  <si>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</si>
  <si>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</si>
  <si>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</si>
  <si>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</si>
  <si>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</si>
  <si>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</si>
  <si>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</si>
  <si>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</si>
  <si>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</si>
  <si>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</si>
  <si>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</si>
  <si>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</si>
  <si>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</si>
  <si>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</si>
  <si>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</si>
  <si>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</si>
  <si>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</si>
  <si>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</si>
  <si>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</si>
  <si>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</si>
  <si>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</si>
  <si>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</si>
  <si>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</si>
  <si>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</si>
  <si>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</si>
  <si>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</si>
  <si>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</si>
  <si>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</si>
  <si>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</si>
  <si>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</si>
  <si>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</si>
  <si>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</si>
  <si>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</si>
  <si>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</si>
  <si>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</si>
  <si>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</si>
  <si>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</si>
  <si>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</si>
  <si>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</si>
  <si>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</si>
  <si>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</si>
  <si>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</si>
  <si>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</si>
  <si>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</si>
  <si>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</si>
  <si>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</si>
  <si>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</si>
  <si>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</si>
  <si>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</si>
  <si>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</si>
  <si>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</si>
  <si>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</si>
  <si>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</si>
  <si>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</si>
  <si>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</si>
  <si>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</si>
  <si>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</si>
  <si>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</si>
  <si>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</si>
  <si>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</si>
  <si>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</si>
  <si>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</si>
  <si>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</si>
  <si>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</si>
  <si>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</si>
  <si>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</si>
  <si>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</si>
  <si>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</si>
  <si>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</si>
  <si>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</si>
  <si>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</si>
  <si>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</si>
  <si>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</si>
  <si>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</si>
  <si>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</si>
  <si>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</si>
  <si>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</si>
  <si>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</si>
  <si>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</si>
  <si>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</si>
  <si>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</si>
  <si>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</si>
  <si>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</si>
  <si>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</si>
  <si>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</si>
  <si>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</si>
  <si>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</si>
  <si>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</si>
  <si>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</si>
  <si>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</si>
  <si>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</si>
  <si>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</si>
  <si>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</si>
  <si>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</si>
  <si>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</si>
  <si>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</si>
  <si>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</si>
  <si>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</si>
  <si>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</si>
  <si>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</si>
  <si>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</si>
  <si>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</si>
  <si>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</si>
  <si>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</si>
  <si>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</si>
  <si>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</si>
  <si>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</si>
  <si>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</si>
  <si>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</si>
  <si>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</si>
  <si>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</si>
  <si>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</si>
  <si>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</si>
  <si>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</si>
  <si>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</si>
  <si>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</si>
  <si>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</si>
  <si>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</si>
  <si>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</si>
  <si>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</si>
  <si>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</si>
  <si>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</si>
  <si>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</si>
  <si>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</si>
  <si>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</si>
  <si>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</si>
  <si>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</si>
  <si>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</si>
  <si>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</si>
  <si>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</si>
  <si>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</si>
  <si>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</si>
  <si>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</si>
  <si>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</si>
  <si>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</si>
  <si>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</si>
  <si>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</si>
  <si>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</si>
  <si>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</si>
  <si>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</si>
  <si>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</si>
  <si>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</si>
  <si>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</si>
  <si>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</si>
  <si>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</si>
  <si>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</si>
  <si>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</si>
  <si>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</si>
  <si>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</si>
  <si>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</si>
  <si>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</si>
  <si>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</si>
  <si>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</si>
  <si>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</si>
  <si>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</si>
  <si>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</si>
  <si>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</si>
  <si>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</si>
  <si>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</si>
  <si>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</si>
  <si>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</si>
  <si>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</si>
  <si>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</si>
  <si>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</si>
  <si>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</si>
  <si>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</si>
  <si>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</si>
  <si>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</si>
  <si>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</si>
  <si>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</si>
  <si>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</si>
  <si>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</si>
  <si>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</si>
  <si>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</si>
  <si>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</si>
  <si>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</si>
  <si>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</si>
  <si>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</si>
  <si>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</si>
  <si>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</si>
  <si>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</si>
  <si>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</si>
  <si>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</si>
  <si>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</si>
  <si>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</si>
  <si>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</si>
  <si>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</si>
  <si>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</si>
  <si>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</si>
  <si>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</si>
  <si>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</si>
  <si>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</si>
  <si>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</si>
  <si>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</si>
  <si>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</si>
  <si>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</si>
  <si>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</si>
  <si>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</si>
  <si>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</si>
  <si>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</si>
  <si>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</si>
  <si>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</si>
  <si>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</si>
  <si>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</si>
  <si>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</si>
  <si>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</si>
  <si>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</si>
  <si>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</si>
  <si>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</si>
  <si>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</si>
  <si>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</si>
  <si>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</si>
  <si>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</si>
  <si>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</si>
  <si>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</si>
  <si>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</si>
  <si>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</si>
  <si>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</si>
  <si>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</si>
  <si>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</si>
  <si>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</si>
  <si>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</si>
  <si>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</si>
  <si>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</si>
  <si>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</si>
  <si>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</si>
  <si>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</si>
  <si>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</si>
  <si>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</si>
  <si>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</si>
  <si>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</si>
  <si>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</si>
  <si>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</si>
  <si>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</si>
  <si>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</si>
  <si>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</si>
  <si>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</si>
  <si>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</si>
  <si>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</si>
  <si>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</si>
  <si>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</si>
  <si>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</si>
  <si>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</si>
  <si>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</si>
  <si>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</si>
  <si>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</si>
  <si>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</si>
  <si>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</si>
  <si>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</si>
  <si>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</si>
  <si>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</si>
  <si>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</si>
  <si>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</si>
  <si>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</si>
  <si>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</si>
  <si>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</si>
  <si>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</si>
  <si>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</si>
  <si>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</si>
  <si>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</si>
  <si>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</si>
  <si>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</si>
  <si>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</si>
  <si>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</si>
  <si>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</si>
  <si>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</si>
  <si>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</si>
  <si>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</si>
  <si>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</si>
  <si>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</si>
  <si>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</si>
  <si>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</si>
  <si>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</si>
  <si>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</si>
  <si>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</si>
  <si>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</si>
  <si>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</si>
  <si>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</si>
  <si>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</si>
  <si>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</si>
  <si>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</si>
  <si>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</si>
  <si>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</si>
  <si>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</si>
  <si>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</si>
  <si>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</si>
  <si>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</si>
  <si>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</si>
  <si>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</si>
  <si>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</si>
  <si>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</si>
  <si>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</si>
  <si>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</si>
  <si>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</si>
  <si>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</si>
  <si>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</si>
  <si>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</si>
  <si>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</si>
  <si>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</si>
  <si>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</si>
  <si>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</si>
  <si>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</si>
  <si>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</si>
  <si>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</si>
  <si>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</si>
  <si>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</si>
  <si>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</si>
  <si>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</si>
  <si>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</si>
  <si>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</si>
  <si>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</si>
  <si>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</si>
  <si>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</si>
  <si>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</si>
  <si>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</si>
  <si>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</si>
  <si>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</si>
  <si>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</si>
  <si>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</si>
  <si>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</si>
  <si>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</si>
  <si>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</si>
  <si>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</si>
  <si>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</si>
  <si>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</si>
  <si>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</si>
  <si>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</si>
  <si>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</si>
  <si>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</si>
  <si>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</si>
  <si>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</si>
  <si>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</si>
  <si>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</si>
  <si>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</si>
  <si>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</si>
  <si>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</si>
  <si>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</si>
  <si>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</si>
  <si>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</si>
  <si>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</si>
  <si>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</si>
  <si>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</si>
  <si>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</si>
  <si>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</si>
  <si>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</si>
  <si>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</si>
  <si>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</si>
  <si>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</si>
  <si>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</si>
  <si>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</si>
  <si>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</si>
  <si>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</si>
  <si>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</si>
  <si>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</si>
  <si>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</si>
  <si>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</si>
  <si>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</si>
  <si>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</si>
  <si>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</si>
  <si>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</si>
  <si>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</si>
  <si>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</si>
  <si>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</si>
  <si>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</si>
  <si>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</si>
  <si>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</si>
  <si>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</si>
  <si>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</si>
  <si>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</si>
  <si>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</si>
  <si>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</si>
  <si>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</si>
  <si>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</si>
  <si>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</si>
  <si>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</si>
  <si>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</si>
  <si>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</si>
  <si>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</si>
  <si>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</si>
  <si>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</si>
  <si>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</si>
  <si>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</si>
  <si>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</si>
  <si>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</si>
  <si>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</si>
  <si>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</si>
  <si>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</si>
  <si>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</si>
  <si>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</si>
  <si>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</si>
  <si>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</si>
  <si>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</si>
  <si>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</si>
  <si>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</si>
  <si>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</si>
  <si>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</si>
  <si>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</si>
  <si>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</si>
  <si>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</si>
  <si>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</si>
  <si>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</si>
  <si>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</si>
  <si>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</si>
  <si>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</si>
  <si>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</si>
  <si>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</si>
  <si>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</si>
  <si>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</si>
  <si>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</si>
  <si>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</si>
  <si>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</si>
  <si>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</si>
  <si>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</si>
  <si>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</si>
  <si>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</si>
  <si>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</si>
  <si>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</si>
  <si>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</si>
  <si>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</si>
  <si>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</si>
  <si>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</si>
  <si>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</si>
  <si>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</si>
  <si>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</si>
  <si>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</si>
  <si>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</si>
  <si>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</si>
  <si>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</si>
  <si>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</si>
  <si>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</si>
  <si>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</si>
  <si>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</si>
  <si>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</si>
  <si>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</si>
  <si>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</si>
  <si>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</si>
  <si>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</si>
  <si>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</si>
  <si>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</si>
  <si>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</si>
  <si>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</si>
  <si>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</si>
  <si>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</si>
  <si>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</si>
  <si>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</si>
  <si>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</si>
  <si>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</si>
  <si>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</si>
  <si>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</si>
  <si>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</si>
  <si>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</si>
  <si>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</si>
  <si>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</si>
  <si>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</si>
  <si>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</si>
  <si>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</si>
  <si>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</si>
  <si>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</si>
  <si>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</si>
  <si>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</si>
  <si>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</si>
  <si>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</si>
  <si>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</si>
  <si>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</si>
  <si>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</si>
  <si>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</si>
  <si>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</si>
  <si>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</si>
  <si>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</si>
  <si>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</si>
  <si>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</si>
  <si>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</si>
  <si>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</si>
  <si>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</si>
  <si>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</si>
  <si>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</si>
  <si>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</si>
  <si>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</si>
  <si>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</si>
  <si>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</si>
  <si>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</si>
  <si>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</si>
  <si>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</si>
  <si>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</si>
  <si>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</si>
  <si>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</si>
  <si>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</si>
  <si>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</si>
  <si>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</si>
  <si>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</si>
  <si>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</si>
  <si>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</si>
  <si>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</si>
  <si>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</si>
  <si>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</si>
  <si>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</si>
  <si>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</si>
  <si>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</si>
  <si>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</si>
  <si>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</si>
  <si>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</si>
  <si>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</si>
  <si>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</si>
  <si>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</si>
  <si>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</si>
  <si>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</si>
  <si>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</si>
  <si>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</si>
  <si>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</si>
  <si>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</si>
  <si>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</si>
  <si>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</si>
  <si>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</si>
  <si>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</si>
  <si>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</si>
  <si>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</si>
  <si>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</si>
  <si>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</si>
  <si>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</si>
  <si>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</si>
  <si>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</si>
  <si>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</si>
  <si>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</si>
  <si>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</si>
  <si>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</si>
  <si>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</si>
  <si>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</si>
  <si>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</si>
  <si>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</si>
  <si>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</si>
  <si>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</si>
  <si>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</si>
  <si>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</si>
  <si>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</si>
  <si>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</si>
  <si>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</si>
  <si>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</si>
  <si>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</si>
  <si>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</si>
  <si>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</si>
  <si>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</si>
  <si>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</si>
  <si>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</si>
  <si>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</si>
  <si>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</si>
  <si>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</si>
  <si>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</si>
  <si>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</si>
  <si>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</si>
  <si>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</si>
  <si>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</si>
  <si>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</si>
  <si>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</si>
  <si>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</si>
  <si>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</si>
  <si>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</si>
  <si>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</si>
  <si>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</si>
  <si>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</si>
  <si>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</si>
  <si>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</si>
  <si>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</si>
  <si>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</si>
  <si>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</si>
  <si>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</si>
  <si>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</si>
  <si>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</si>
  <si>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</si>
  <si>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</si>
  <si>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</si>
  <si>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</si>
  <si>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</si>
  <si>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</si>
  <si>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</si>
  <si>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</si>
  <si>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</si>
  <si>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</si>
  <si>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</si>
  <si>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</si>
  <si>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</si>
  <si>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</si>
  <si>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</si>
  <si>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</si>
  <si>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</si>
  <si>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</si>
  <si>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</si>
  <si>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</si>
  <si>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</si>
  <si>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</si>
  <si>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</si>
  <si>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</si>
  <si>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</si>
  <si>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</si>
  <si>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</si>
  <si>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</si>
  <si>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</si>
  <si>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</si>
  <si>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</si>
  <si>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</si>
  <si>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</si>
  <si>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</si>
  <si>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</si>
  <si>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</si>
  <si>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</si>
  <si>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</si>
  <si>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</si>
  <si>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</si>
  <si>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</si>
  <si>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</si>
  <si>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</si>
  <si>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</si>
  <si>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</si>
  <si>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</si>
  <si>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</si>
  <si>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</si>
  <si>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</si>
  <si>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</si>
  <si>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</si>
  <si>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</si>
  <si>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</si>
  <si>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</si>
  <si>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</si>
  <si>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</si>
  <si>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</si>
  <si>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</si>
  <si>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</si>
  <si>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</si>
  <si>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</si>
  <si>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</si>
  <si>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</si>
  <si>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</si>
  <si>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</si>
  <si>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</si>
  <si>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</si>
  <si>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</si>
  <si>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</si>
  <si>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</si>
  <si>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</si>
  <si>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</si>
  <si>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</si>
  <si>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</si>
  <si>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</si>
  <si>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</si>
  <si>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</si>
  <si>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</si>
  <si>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</si>
  <si>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</si>
  <si>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</si>
  <si>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</si>
  <si>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</si>
  <si>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</si>
  <si>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</si>
  <si>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</si>
  <si>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</si>
  <si>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</si>
  <si>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</si>
  <si>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</si>
  <si>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</si>
  <si>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</si>
  <si>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</si>
  <si>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</si>
  <si>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</si>
  <si>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</si>
  <si>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</si>
  <si>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</si>
  <si>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</si>
  <si>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</si>
  <si>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</si>
  <si>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</si>
  <si>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</si>
  <si>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</si>
  <si>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</si>
  <si>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</si>
  <si>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</si>
  <si>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</si>
  <si>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</si>
  <si>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</si>
  <si>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</si>
  <si>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</si>
  <si>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</si>
  <si>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</si>
  <si>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</si>
  <si>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</si>
  <si>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</si>
  <si>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</si>
  <si>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</si>
  <si>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</si>
  <si>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</si>
  <si>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</si>
  <si>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</si>
  <si>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</si>
  <si>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</si>
  <si>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</si>
  <si>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</si>
  <si>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</si>
  <si>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</si>
  <si>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</si>
  <si>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</si>
  <si>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</si>
  <si>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</si>
  <si>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</si>
  <si>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</si>
  <si>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</si>
  <si>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</si>
  <si>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</si>
  <si>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</si>
  <si>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</si>
  <si>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</si>
  <si>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</si>
  <si>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</si>
  <si>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</si>
  <si>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</si>
  <si>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</si>
  <si>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</si>
  <si>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</si>
  <si>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</si>
  <si>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</si>
  <si>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</si>
  <si>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Taby Kommun 125</t>
  </si>
  <si>
    <t>SE0007047790</t>
  </si>
  <si>
    <t>TABO 125</t>
  </si>
  <si>
    <t>TABO_125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</si>
</sst>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P16" sqref="P16"/>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562</v>
      </c>
      <c r="D2" s="64" t="s">
        <v>1308</v>
      </c>
      <c r="E2" s="65" t="s">
        <v>35</v>
      </c>
      <c r="F2" s="64" t="s">
        <v>342</v>
      </c>
      <c r="G2" s="4">
        <v>42121</v>
      </c>
      <c r="H2" s="95" t="str">
        <f>IF(C2="-","",VLOOKUP(C2,CouponBondIssuersTable,2,0))</f>
        <v>TABO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1590</v>
      </c>
      <c r="B7" s="83" t="s">
        <v>1588</v>
      </c>
      <c r="C7" s="64">
        <v>125</v>
      </c>
      <c r="D7" s="64" t="s">
        <v>1589</v>
      </c>
      <c r="E7" s="65">
        <v>1000000</v>
      </c>
      <c r="F7" s="64" t="s">
        <v>35</v>
      </c>
      <c r="G7" s="64" t="s">
        <v>416</v>
      </c>
      <c r="H7" s="64" t="s">
        <v>1164</v>
      </c>
      <c r="I7" s="84">
        <v>0.14000000000000001</v>
      </c>
      <c r="J7" s="64">
        <v>4</v>
      </c>
      <c r="K7" s="4">
        <v>42212</v>
      </c>
      <c r="L7" s="4">
        <v>43948</v>
      </c>
      <c r="M7" s="4" t="s">
        <v>1161</v>
      </c>
      <c r="N7" s="51" t="s">
        <v>420</v>
      </c>
      <c r="O7" s="65">
        <v>100000000</v>
      </c>
      <c r="P7" s="4">
        <v>42121</v>
      </c>
      <c r="Q7" s="4">
        <v>42121</v>
      </c>
      <c r="R7" s="4">
        <v>43948</v>
      </c>
      <c r="S7" s="4">
        <v>43936</v>
      </c>
      <c r="T7" s="85" t="s">
        <v>1591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[1]LookupValues!#REF!</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2015-04-24T15:17:46Z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