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LookupValues!$F$2:$F$39</definedName>
    <definedName name="StarCAM_Issuers_Table">LookupValues!$F$2:$G$39</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family val="2"/>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<sst xmlns="http://schemas.openxmlformats.org/spreadsheetml/2006/main" count="2566" uniqueCount="1593">
  <si>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</si>
  <si>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</si>
  <si>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</si>
  <si>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</si>
  <si>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</si>
  <si>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</si>
  <si>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</si>
  <si>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</si>
  <si>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</si>
  <si>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</si>
  <si>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</si>
  <si>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</si>
  <si>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</si>
  <si>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</si>
  <si>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</si>
  <si>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</si>
  <si>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</si>
  <si>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</si>
  <si>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</si>
  <si>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</si>
  <si>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</si>
  <si>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</si>
  <si>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</si>
  <si>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</si>
  <si>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</si>
  <si>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</si>
  <si>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</si>
  <si>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</si>
  <si>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</si>
  <si>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</si>
  <si>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</si>
  <si>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</si>
  <si>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</si>
  <si>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</si>
  <si>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</si>
  <si>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</si>
  <si>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</si>
  <si>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</si>
  <si>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</si>
  <si>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</si>
  <si>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</si>
  <si>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</si>
  <si>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</si>
  <si>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</si>
  <si>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</si>
  <si>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</si>
  <si>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</si>
  <si>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</si>
  <si>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</si>
  <si>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</si>
  <si>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</si>
  <si>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</si>
  <si>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</si>
  <si>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</si>
  <si>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</si>
  <si>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</si>
  <si>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</si>
  <si>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</si>
  <si>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</si>
  <si>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</si>
  <si>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</si>
  <si>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</si>
  <si>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</si>
  <si>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</si>
  <si>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</si>
  <si>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</si>
  <si>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</si>
  <si>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</si>
  <si>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</si>
  <si>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</si>
  <si>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</si>
  <si>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</si>
  <si>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</si>
  <si>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</si>
  <si>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</si>
  <si>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</si>
  <si>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</si>
  <si>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</si>
  <si>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</si>
  <si>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</si>
  <si>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</si>
  <si>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</si>
  <si>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</si>
  <si>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</si>
  <si>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</si>
  <si>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</si>
  <si>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</si>
  <si>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</si>
  <si>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</si>
  <si>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</si>
  <si>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</si>
  <si>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</si>
  <si>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</si>
  <si>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</si>
  <si>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</si>
  <si>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</si>
  <si>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</si>
  <si>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</si>
  <si>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</si>
  <si>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</si>
  <si>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</si>
  <si>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</si>
  <si>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</si>
  <si>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</si>
  <si>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</si>
  <si>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</si>
  <si>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</si>
  <si>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</si>
  <si>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</si>
  <si>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</si>
  <si>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</si>
  <si>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</si>
  <si>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</si>
  <si>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</si>
  <si>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</si>
  <si>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</si>
  <si>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</si>
  <si>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</si>
  <si>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</si>
  <si>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</si>
  <si>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</si>
  <si>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</si>
  <si>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</si>
  <si>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</si>
  <si>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</si>
  <si>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</si>
  <si>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</si>
  <si>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</si>
  <si>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</si>
  <si>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</si>
  <si>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</si>
  <si>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</si>
  <si>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</si>
  <si>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</si>
  <si>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</si>
  <si>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</si>
  <si>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</si>
  <si>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</si>
  <si>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</si>
  <si>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</si>
  <si>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</si>
  <si>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</si>
  <si>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</si>
  <si>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</si>
  <si>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</si>
  <si>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</si>
  <si>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</si>
  <si>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</si>
  <si>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</si>
  <si>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</si>
  <si>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</si>
  <si>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</si>
  <si>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</si>
  <si>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</si>
  <si>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</si>
  <si>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</si>
  <si>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</si>
  <si>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</si>
  <si>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</si>
  <si>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</si>
  <si>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</si>
  <si>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</si>
  <si>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</si>
  <si>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</si>
  <si>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</si>
  <si>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</si>
  <si>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</si>
  <si>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</si>
  <si>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</si>
  <si>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</si>
  <si>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</si>
  <si>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</si>
  <si>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</si>
  <si>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</si>
  <si>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</si>
  <si>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</si>
  <si>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</si>
  <si>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</si>
  <si>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</si>
  <si>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</si>
  <si>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</si>
  <si>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</si>
  <si>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</si>
  <si>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</si>
  <si>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</si>
  <si>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</si>
  <si>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</si>
  <si>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</si>
  <si>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</si>
  <si>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</si>
  <si>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</si>
  <si>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</si>
  <si>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</si>
  <si>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</si>
  <si>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</si>
  <si>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</si>
  <si>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</si>
  <si>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</si>
  <si>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</si>
  <si>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</si>
  <si>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</si>
  <si>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</si>
  <si>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</si>
  <si>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</si>
  <si>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</si>
  <si>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</si>
  <si>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</si>
  <si>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</si>
  <si>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</si>
  <si>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</si>
  <si>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</si>
  <si>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</si>
  <si>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</si>
  <si>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</si>
  <si>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</si>
  <si>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</si>
  <si>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</si>
  <si>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</si>
  <si>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</si>
  <si>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</si>
  <si>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</si>
  <si>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</si>
  <si>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</si>
  <si>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</si>
  <si>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</si>
  <si>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</si>
  <si>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</si>
  <si>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</si>
  <si>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</si>
  <si>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</si>
  <si>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</si>
  <si>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</si>
  <si>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</si>
  <si>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</si>
  <si>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</si>
  <si>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</si>
  <si>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</si>
  <si>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</si>
  <si>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</si>
  <si>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</si>
  <si>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</si>
  <si>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</si>
  <si>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</si>
  <si>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</si>
  <si>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</si>
  <si>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</si>
  <si>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</si>
  <si>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</si>
  <si>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</si>
  <si>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</si>
  <si>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</si>
  <si>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</si>
  <si>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</si>
  <si>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</si>
  <si>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</si>
  <si>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</si>
  <si>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</si>
  <si>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</si>
  <si>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</si>
  <si>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</si>
  <si>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</si>
  <si>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</si>
  <si>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</si>
  <si>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</si>
  <si>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</si>
  <si>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</si>
  <si>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</si>
  <si>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</si>
  <si>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</si>
  <si>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</si>
  <si>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</si>
  <si>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</si>
  <si>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</si>
  <si>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</si>
  <si>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</si>
  <si>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</si>
  <si>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</si>
  <si>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</si>
  <si>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</si>
  <si>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</si>
  <si>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</si>
  <si>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</si>
  <si>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</si>
  <si>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</si>
  <si>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</si>
  <si>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</si>
  <si>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</si>
  <si>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</si>
  <si>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</si>
  <si>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</si>
  <si>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</si>
  <si>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</si>
  <si>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</si>
  <si>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</si>
  <si>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</si>
  <si>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</si>
  <si>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</si>
  <si>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</si>
  <si>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</si>
  <si>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</si>
  <si>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</si>
  <si>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</si>
  <si>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</si>
  <si>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</si>
  <si>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</si>
  <si>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</si>
  <si>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</si>
  <si>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</si>
  <si>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</si>
  <si>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</si>
  <si>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</si>
  <si>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</si>
  <si>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</si>
  <si>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</si>
  <si>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</si>
  <si>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</si>
  <si>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</si>
  <si>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</si>
  <si>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</si>
  <si>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</si>
  <si>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</si>
  <si>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</si>
  <si>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</si>
  <si>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</si>
  <si>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</si>
  <si>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</si>
  <si>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</si>
  <si>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</si>
  <si>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</si>
  <si>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</si>
  <si>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</si>
  <si>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</si>
  <si>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</si>
  <si>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</si>
  <si>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</si>
  <si>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</si>
  <si>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</si>
  <si>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</si>
  <si>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</si>
  <si>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</si>
  <si>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</si>
  <si>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</si>
  <si>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</si>
  <si>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</si>
  <si>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</si>
  <si>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</si>
  <si>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</si>
  <si>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</si>
  <si>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</si>
  <si>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</si>
  <si>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</si>
  <si>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</si>
  <si>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</si>
  <si>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</si>
  <si>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</si>
  <si>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</si>
  <si>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</si>
  <si>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</si>
  <si>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</si>
  <si>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</si>
  <si>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</si>
  <si>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</si>
  <si>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</si>
  <si>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</si>
  <si>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</si>
  <si>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</si>
  <si>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</si>
  <si>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</si>
  <si>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</si>
  <si>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</si>
  <si>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</si>
  <si>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</si>
  <si>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</si>
  <si>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</si>
  <si>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</si>
  <si>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</si>
  <si>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</si>
  <si>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</si>
  <si>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</si>
  <si>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</si>
  <si>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</si>
  <si>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</si>
  <si>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</si>
  <si>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</si>
  <si>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</si>
  <si>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</si>
  <si>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</si>
  <si>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</si>
  <si>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</si>
  <si>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</si>
  <si>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</si>
  <si>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</si>
  <si>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</si>
  <si>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</si>
  <si>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</si>
  <si>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</si>
  <si>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</si>
  <si>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</si>
  <si>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</si>
  <si>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</si>
  <si>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</si>
  <si>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</si>
  <si>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</si>
  <si>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</si>
  <si>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</si>
  <si>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</si>
  <si>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</si>
  <si>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</si>
  <si>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</si>
  <si>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</si>
  <si>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</si>
  <si>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</si>
  <si>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</si>
  <si>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</si>
  <si>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</si>
  <si>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</si>
  <si>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</si>
  <si>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</si>
  <si>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</si>
  <si>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</si>
  <si>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</si>
  <si>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</si>
  <si>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</si>
  <si>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</si>
  <si>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</si>
  <si>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</si>
  <si>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</si>
  <si>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</si>
  <si>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</si>
  <si>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</si>
  <si>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</si>
  <si>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</si>
  <si>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</si>
  <si>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</si>
  <si>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</si>
  <si>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</si>
  <si>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</si>
  <si>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</si>
  <si>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</si>
  <si>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</si>
  <si>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</si>
  <si>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</si>
  <si>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</si>
  <si>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</si>
  <si>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</si>
  <si>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</si>
  <si>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</si>
  <si>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</si>
  <si>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</si>
  <si>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</si>
  <si>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</si>
  <si>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</si>
  <si>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</si>
  <si>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</si>
  <si>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</si>
  <si>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</si>
  <si>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</si>
  <si>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</si>
  <si>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</si>
  <si>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</si>
  <si>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</si>
  <si>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</si>
  <si>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</si>
  <si>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</si>
  <si>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</si>
  <si>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</si>
  <si>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</si>
  <si>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</si>
  <si>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</si>
  <si>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</si>
  <si>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</si>
  <si>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</si>
  <si>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</si>
  <si>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</si>
  <si>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</si>
  <si>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</si>
  <si>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</si>
  <si>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</si>
  <si>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</si>
  <si>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</si>
  <si>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</si>
  <si>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</si>
  <si>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</si>
  <si>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</si>
  <si>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</si>
  <si>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</si>
  <si>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</si>
  <si>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</si>
  <si>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</si>
  <si>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</si>
  <si>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</si>
  <si>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</si>
  <si>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</si>
  <si>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</si>
  <si>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</si>
  <si>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</si>
  <si>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</si>
  <si>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</si>
  <si>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</si>
  <si>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</si>
  <si>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</si>
  <si>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</si>
  <si>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</si>
  <si>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</si>
  <si>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</si>
  <si>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</si>
  <si>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</si>
  <si>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</si>
  <si>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</si>
  <si>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</si>
  <si>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</si>
  <si>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</si>
  <si>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</si>
  <si>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</si>
  <si>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</si>
  <si>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</si>
  <si>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</si>
  <si>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</si>
  <si>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</si>
  <si>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</si>
  <si>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</si>
  <si>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</si>
  <si>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</si>
  <si>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</si>
  <si>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</si>
  <si>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</si>
  <si>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</si>
  <si>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</si>
  <si>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</si>
  <si>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</si>
  <si>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</si>
  <si>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</si>
  <si>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</si>
  <si>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</si>
  <si>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</si>
  <si>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</si>
  <si>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</si>
  <si>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</si>
  <si>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</si>
  <si>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</si>
  <si>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</si>
  <si>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</si>
  <si>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</si>
  <si>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</si>
  <si>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</si>
  <si>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</si>
  <si>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</si>
  <si>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</si>
  <si>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</si>
  <si>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</si>
  <si>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</si>
  <si>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</si>
  <si>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</si>
  <si>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</si>
  <si>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</si>
  <si>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</si>
  <si>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</si>
  <si>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</si>
  <si>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</si>
  <si>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</si>
  <si>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</si>
  <si>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</si>
  <si>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</si>
  <si>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</si>
  <si>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</si>
  <si>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</si>
  <si>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</si>
  <si>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</si>
  <si>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</si>
  <si>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</si>
  <si>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</si>
  <si>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</si>
  <si>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</si>
  <si>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</si>
  <si>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</si>
  <si>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</si>
  <si>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</si>
  <si>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</si>
  <si>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</si>
  <si>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</si>
  <si>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</si>
  <si>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</si>
  <si>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</si>
  <si>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</si>
  <si>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</si>
  <si>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</si>
  <si>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</si>
  <si>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</si>
  <si>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</si>
  <si>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</si>
  <si>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</si>
  <si>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</si>
  <si>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</si>
  <si>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</si>
  <si>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</si>
  <si>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</si>
  <si>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</si>
  <si>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</si>
  <si>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</si>
  <si>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</si>
  <si>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</si>
  <si>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</si>
  <si>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</si>
  <si>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</si>
  <si>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</si>
  <si>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</si>
  <si>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</si>
  <si>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</si>
  <si>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</si>
  <si>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</si>
  <si>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</si>
  <si>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</si>
  <si>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</si>
  <si>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</si>
  <si>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</si>
  <si>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</si>
  <si>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</si>
  <si>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</si>
  <si>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</si>
  <si>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</si>
  <si>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</si>
  <si>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</si>
  <si>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</si>
  <si>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</si>
  <si>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</si>
  <si>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</si>
  <si>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</si>
  <si>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</si>
  <si>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</si>
  <si>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</si>
  <si>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</si>
  <si>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</si>
  <si>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</si>
  <si>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</si>
  <si>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</si>
  <si>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</si>
  <si>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</si>
  <si>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</si>
  <si>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</si>
  <si>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</si>
  <si>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</si>
  <si>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</si>
  <si>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</si>
  <si>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</si>
  <si>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</si>
  <si>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</si>
  <si>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</si>
  <si>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</si>
  <si>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</si>
  <si>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</si>
  <si>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</si>
  <si>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</si>
  <si>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</si>
  <si>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</si>
  <si>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</si>
  <si>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</si>
  <si>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</si>
  <si>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</si>
  <si>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</si>
  <si>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</si>
  <si>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</si>
  <si>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</si>
  <si>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</si>
  <si>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</si>
  <si>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</si>
  <si>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</si>
  <si>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</si>
  <si>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</si>
  <si>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</si>
  <si>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</si>
  <si>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</si>
  <si>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</si>
  <si>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</si>
  <si>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</si>
  <si>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</si>
  <si>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</si>
  <si>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</si>
  <si>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</si>
  <si>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</si>
  <si>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</si>
  <si>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</si>
  <si>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</si>
  <si>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</si>
  <si>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</si>
  <si>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</si>
  <si>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</si>
  <si>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</si>
  <si>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</si>
  <si>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</si>
  <si>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</si>
  <si>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</si>
  <si>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</si>
  <si>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</si>
  <si>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</si>
  <si>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</si>
  <si>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</si>
  <si>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</si>
  <si>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</si>
  <si>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</si>
  <si>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</si>
  <si>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</si>
  <si>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</si>
  <si>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</si>
  <si>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</si>
  <si>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</si>
  <si>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</si>
  <si>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</si>
  <si>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</si>
  <si>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</si>
  <si>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</si>
  <si>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</si>
  <si>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</si>
  <si>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</si>
  <si>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</si>
  <si>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</si>
  <si>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</si>
  <si>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</si>
  <si>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</si>
  <si>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</si>
  <si>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</si>
  <si>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</si>
  <si>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</si>
  <si>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</si>
  <si>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</si>
  <si>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</si>
  <si>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</si>
  <si>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</si>
  <si>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</si>
  <si>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</si>
  <si>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</si>
  <si>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</si>
  <si>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</si>
  <si>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</si>
  <si>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</si>
  <si>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</si>
  <si>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</si>
  <si>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</si>
  <si>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</si>
  <si>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</si>
  <si>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</si>
  <si>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</si>
  <si>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</si>
  <si>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</si>
  <si>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</si>
  <si>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</si>
  <si>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</si>
  <si>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</si>
  <si>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</si>
  <si>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</si>
  <si>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</si>
  <si>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</si>
  <si>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</si>
  <si>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</si>
  <si>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</si>
  <si>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</si>
  <si>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</si>
  <si>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</si>
  <si>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</si>
  <si>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</si>
  <si>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</si>
  <si>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</si>
  <si>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</si>
  <si>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</si>
  <si>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</si>
  <si>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</si>
  <si>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</si>
  <si>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</si>
  <si>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</si>
  <si>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</si>
  <si>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</si>
  <si>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</si>
  <si>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</si>
  <si>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</si>
  <si>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</si>
  <si>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</si>
  <si>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</si>
  <si>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</si>
  <si>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</si>
  <si>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</si>
  <si>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</si>
  <si>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</si>
  <si>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</si>
  <si>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</si>
  <si>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</si>
  <si>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</si>
  <si>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</si>
  <si>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</si>
  <si>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</si>
  <si>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</si>
  <si>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</si>
  <si>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</si>
  <si>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</si>
  <si>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</si>
  <si>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</si>
  <si>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</si>
  <si>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</si>
  <si>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</si>
  <si>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</si>
  <si>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</si>
  <si>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</si>
  <si>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</si>
  <si>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</si>
  <si>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</si>
  <si>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</si>
  <si>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</si>
  <si>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</si>
  <si>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</si>
  <si>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</si>
  <si>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</si>
  <si>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</si>
  <si>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</si>
  <si>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</si>
  <si>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</si>
  <si>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</si>
  <si>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</si>
  <si>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</si>
  <si>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</si>
  <si>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</si>
  <si>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</si>
  <si>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</si>
  <si>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</si>
  <si>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</si>
  <si>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</si>
  <si>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</si>
  <si>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</si>
  <si>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</si>
  <si>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</si>
  <si>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</si>
  <si>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</si>
  <si>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</si>
  <si>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</si>
  <si>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</si>
  <si>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</si>
  <si>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</si>
  <si>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</si>
  <si>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</si>
  <si>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</si>
  <si>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</si>
  <si>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</si>
  <si>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</si>
  <si>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</si>
  <si>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</si>
  <si>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</si>
  <si>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</si>
  <si>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</si>
  <si>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</si>
  <si>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</si>
  <si>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</si>
  <si>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</si>
  <si>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</si>
  <si>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</si>
  <si>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</si>
  <si>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</si>
  <si>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</si>
  <si>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</si>
  <si>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</si>
  <si>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</si>
  <si>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</si>
  <si>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</si>
  <si>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</si>
  <si>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</si>
  <si>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</si>
  <si>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</si>
  <si>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</si>
  <si>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</si>
  <si>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</si>
  <si>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</si>
  <si>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</si>
  <si>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</si>
  <si>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</si>
  <si>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</si>
  <si>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</si>
  <si>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</si>
  <si>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</si>
  <si>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</si>
  <si>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</si>
  <si>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</si>
  <si>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</si>
  <si>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</si>
  <si>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</si>
  <si>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</si>
  <si>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</si>
  <si>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</si>
  <si>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</si>
  <si>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</si>
  <si>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</si>
  <si>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</si>
  <si>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</si>
  <si>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</si>
  <si>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</si>
  <si>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</si>
  <si>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</si>
  <si>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</si>
  <si>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</si>
  <si>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</si>
  <si>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</si>
  <si>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</si>
  <si>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</si>
  <si>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</si>
  <si>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</si>
  <si>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</si>
  <si>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</si>
  <si>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</si>
  <si>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</si>
  <si>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</si>
  <si>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</si>
  <si>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</si>
  <si>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</si>
  <si>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</si>
  <si>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</si>
  <si>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</si>
  <si>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</si>
  <si>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</si>
  <si>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</si>
  <si>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</si>
  <si>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</si>
  <si>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</si>
  <si>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</si>
  <si>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</si>
  <si>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</si>
  <si>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</si>
  <si>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</si>
  <si>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</si>
  <si>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</si>
  <si>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</si>
  <si>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</si>
  <si>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</si>
  <si>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</si>
  <si>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</si>
  <si>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</si>
  <si>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</si>
  <si>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</si>
  <si>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</si>
  <si>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</si>
  <si>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</si>
  <si>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</si>
  <si>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</si>
  <si>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</si>
  <si>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</si>
  <si>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</si>
  <si>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</si>
  <si>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</si>
  <si>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</si>
  <si>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</si>
  <si>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</si>
  <si>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</si>
  <si>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</si>
  <si>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</si>
  <si>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</si>
  <si>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</si>
  <si>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</si>
  <si>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</si>
  <si>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</si>
  <si>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</si>
  <si>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</si>
  <si>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</si>
  <si>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</si>
  <si>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</si>
  <si>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</si>
  <si>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</si>
  <si>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</si>
  <si>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</si>
  <si>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</si>
  <si>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</si>
  <si>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</si>
  <si>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</si>
  <si>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</si>
  <si>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</si>
  <si>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</si>
  <si>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</si>
  <si>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</si>
  <si>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</si>
  <si>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</si>
  <si>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</si>
  <si>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</si>
  <si>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</si>
  <si>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</si>
  <si>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</si>
  <si>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</si>
  <si>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</si>
  <si>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</si>
  <si>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</si>
  <si>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</si>
  <si>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</si>
  <si>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</si>
  <si>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</si>
  <si>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</si>
  <si>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</si>
  <si>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</si>
  <si>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</si>
  <si>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</si>
  <si>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</si>
  <si>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</si>
  <si>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</si>
  <si>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</si>
  <si>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</si>
  <si>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</si>
  <si>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</si>
  <si>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</si>
  <si>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</si>
  <si>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</si>
  <si>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</si>
  <si>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</si>
  <si>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</si>
  <si>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</si>
  <si>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</si>
  <si>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</si>
  <si>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</si>
  <si>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</si>
  <si>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</si>
  <si>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</si>
  <si>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</si>
  <si>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</si>
  <si>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</si>
  <si>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</si>
  <si>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</si>
  <si>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</si>
  <si>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</si>
  <si>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</si>
  <si>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</si>
  <si>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</si>
  <si>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</si>
  <si>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</si>
  <si>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</si>
  <si>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</si>
  <si>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</si>
  <si>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</si>
  <si>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</si>
  <si>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</si>
  <si>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</si>
  <si>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</si>
  <si>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</si>
  <si>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</si>
  <si>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</si>
  <si>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</si>
  <si>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</si>
  <si>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</si>
  <si>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</si>
  <si>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</si>
  <si>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</si>
  <si>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</si>
  <si>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</si>
  <si>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</si>
  <si>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</si>
  <si>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</si>
  <si>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</si>
  <si>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</si>
  <si>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</si>
  <si>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</si>
  <si>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</si>
  <si>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</si>
  <si>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</si>
  <si>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</si>
  <si>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</si>
  <si>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</si>
  <si>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</si>
  <si>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</si>
  <si>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</si>
  <si>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</si>
  <si>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</si>
  <si>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</si>
  <si>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</si>
  <si>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</si>
  <si>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</si>
  <si>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</si>
  <si>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</si>
  <si>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</si>
  <si>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</si>
  <si>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</si>
  <si>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</si>
  <si>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</si>
  <si>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</si>
  <si>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</si>
  <si>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</si>
  <si>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</si>
  <si>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</si>
  <si>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</si>
  <si>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</si>
  <si>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</si>
  <si>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</si>
  <si>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</si>
  <si>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</si>
  <si>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</si>
  <si>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</si>
  <si>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</si>
  <si>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</si>
  <si>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</si>
  <si>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</si>
  <si>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</si>
  <si>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</si>
  <si>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</si>
  <si>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</si>
  <si>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</si>
  <si>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</si>
  <si>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</si>
  <si>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</si>
  <si>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</si>
  <si>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</si>
  <si>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</si>
  <si>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</si>
  <si>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</si>
  <si>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</si>
  <si>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</si>
  <si>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</si>
  <si>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</si>
  <si>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</si>
  <si>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</si>
  <si>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</si>
  <si>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</si>
  <si>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</si>
  <si>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</si>
  <si>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</si>
  <si>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</si>
  <si>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</si>
  <si>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</si>
  <si>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</si>
  <si>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</si>
  <si>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</si>
  <si>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</si>
  <si>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</si>
  <si>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</si>
  <si>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</si>
  <si>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</si>
  <si>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</si>
  <si>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</si>
  <si>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</si>
  <si>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</si>
  <si>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</si>
  <si>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</si>
  <si>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</si>
  <si>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</si>
  <si>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</si>
  <si>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</si>
  <si>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</si>
  <si>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</si>
  <si>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</si>
  <si>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</si>
  <si>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</si>
  <si>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</si>
  <si>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</si>
  <si>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</si>
  <si>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</si>
  <si>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</si>
  <si>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</si>
  <si>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</si>
  <si>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</si>
  <si>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</si>
  <si>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</si>
  <si>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</si>
  <si>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</si>
  <si>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</si>
  <si>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</si>
  <si>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</si>
  <si>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</si>
  <si>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</si>
  <si>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</si>
  <si>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</si>
  <si>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</si>
  <si>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</si>
  <si>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</si>
  <si>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</si>
  <si>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</si>
  <si>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</si>
  <si>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</si>
  <si>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</si>
  <si>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</si>
  <si>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</si>
  <si>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</si>
  <si>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</si>
  <si>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</si>
  <si>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</si>
  <si>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</si>
  <si>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</si>
  <si>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</si>
  <si>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</si>
  <si>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</si>
  <si>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</si>
  <si>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</si>
  <si>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</si>
  <si>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</si>
  <si>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</si>
  <si>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</si>
  <si>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</si>
  <si>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</si>
  <si>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</si>
  <si>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</si>
  <si>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</si>
  <si>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</si>
  <si>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</si>
  <si>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</si>
  <si>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</si>
  <si>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</si>
  <si>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</si>
  <si>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</si>
  <si>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</si>
  <si>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</si>
  <si>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</si>
  <si>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</si>
  <si>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</si>
  <si>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</si>
  <si>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</si>
  <si>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</si>
  <si>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</si>
  <si>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</si>
  <si>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</si>
  <si>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</si>
  <si>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</si>
  <si>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</si>
  <si>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</si>
  <si>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</si>
  <si>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</si>
  <si>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</si>
  <si>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</si>
  <si>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</si>
  <si>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</si>
  <si>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</si>
  <si>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</si>
  <si>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</si>
  <si>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</si>
  <si>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</si>
  <si>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</si>
  <si>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</si>
  <si>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</si>
  <si>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</si>
  <si>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</si>
  <si>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</si>
  <si>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</si>
  <si>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</si>
  <si>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</si>
  <si>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</si>
  <si>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</si>
  <si>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</si>
  <si>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</si>
  <si>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</si>
  <si>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</si>
  <si>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</si>
  <si>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</si>
  <si>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</si>
  <si>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</si>
  <si>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</si>
  <si>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</si>
  <si>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</si>
  <si>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</si>
  <si>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</si>
  <si>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</si>
  <si>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</si>
  <si>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</si>
  <si>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</si>
  <si>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</si>
  <si>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</si>
  <si>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</si>
  <si>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</si>
  <si>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</si>
  <si>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</si>
  <si>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</si>
  <si>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</si>
  <si>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</si>
  <si>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</si>
  <si>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</si>
  <si>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</si>
  <si>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</si>
  <si>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</si>
  <si>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</si>
  <si>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</si>
  <si>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</si>
  <si>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</si>
  <si>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</si>
  <si>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</si>
  <si>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</si>
  <si>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</si>
  <si>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</si>
  <si>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</si>
  <si>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</si>
  <si>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</si>
  <si>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</si>
  <si>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</si>
  <si>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</si>
  <si>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</si>
  <si>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</si>
  <si>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</si>
  <si>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</si>
  <si>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</si>
  <si>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</si>
  <si>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</si>
  <si>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</si>
  <si>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</si>
  <si>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</si>
  <si>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</si>
  <si>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</si>
  <si>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</si>
  <si>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</si>
  <si>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</si>
  <si>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</si>
  <si>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</si>
  <si>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</si>
  <si>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</si>
  <si>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</si>
  <si>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</si>
  <si>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</si>
  <si>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</si>
  <si>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</si>
  <si>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</si>
  <si>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</si>
  <si>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</si>
  <si>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</si>
  <si>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</si>
  <si>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</si>
  <si>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</si>
  <si>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</si>
  <si>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</si>
  <si>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</si>
  <si>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</si>
  <si>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</si>
  <si>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</si>
  <si>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</si>
  <si>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</si>
  <si>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</si>
  <si>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</si>
  <si>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</si>
  <si>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</si>
  <si>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</si>
  <si>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</si>
  <si>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</si>
  <si>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</si>
  <si>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</si>
  <si>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</si>
  <si>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</si>
  <si>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</si>
  <si>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</si>
  <si>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</si>
  <si>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</si>
  <si>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</si>
  <si>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</si>
  <si>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</si>
  <si>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</si>
  <si>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</si>
  <si>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</si>
  <si>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</si>
  <si>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</si>
  <si>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</si>
  <si>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</si>
  <si>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</si>
  <si>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</si>
  <si>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</si>
  <si>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</si>
  <si>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</si>
  <si>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</si>
  <si>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</si>
  <si>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</si>
  <si>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</si>
  <si>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</si>
  <si>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</si>
  <si>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</si>
  <si>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</si>
  <si>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</si>
  <si>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</si>
  <si>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</si>
  <si>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</si>
  <si>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</si>
  <si>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</si>
  <si>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</si>
  <si>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</si>
  <si>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</si>
  <si>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</si>
  <si>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</si>
  <si>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</si>
  <si>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</si>
  <si>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</si>
  <si>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</si>
  <si>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</si>
  <si>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</si>
  <si>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</si>
  <si>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</si>
  <si>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</si>
  <si>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</si>
  <si>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</si>
  <si>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</si>
  <si>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</si>
  <si>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</si>
  <si>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</si>
  <si>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</si>
  <si>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</si>
  <si>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</si>
  <si>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</si>
  <si>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</si>
  <si>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</si>
  <si>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</si>
  <si>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</si>
  <si>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</si>
  <si>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</si>
  <si>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</si>
  <si>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</si>
  <si>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</si>
  <si>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</si>
  <si>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</si>
  <si>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</si>
  <si>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</si>
  <si>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</si>
  <si>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</si>
  <si>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</si>
  <si>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</si>
  <si>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</si>
  <si>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</si>
  <si>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</si>
  <si>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</si>
  <si>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</si>
  <si>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</si>
  <si>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</si>
  <si>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</si>
  <si>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</si>
  <si>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</si>
  <si>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</si>
  <si>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</si>
  <si>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</si>
  <si>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</si>
  <si>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</si>
  <si>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</si>
  <si>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</si>
  <si>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</si>
  <si>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</si>
  <si>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</si>
  <si>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</si>
  <si>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</si>
  <si>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</si>
  <si>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</si>
  <si>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</si>
  <si>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</si>
  <si>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</si>
  <si>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</si>
  <si>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</si>
  <si>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</si>
  <si>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</si>
  <si>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</si>
  <si>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</si>
  <si>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</si>
  <si>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</si>
  <si>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</si>
  <si>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</si>
  <si>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</si>
  <si>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</si>
  <si>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</si>
  <si>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</si>
  <si>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</si>
  <si>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</si>
  <si>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</si>
  <si>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</si>
  <si>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</si>
  <si>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</si>
  <si>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</si>
  <si>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</si>
  <si>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</si>
  <si>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</si>
  <si>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</si>
  <si>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</si>
  <si>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</si>
  <si>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</si>
  <si>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</si>
  <si>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</si>
  <si>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</si>
  <si>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</si>
  <si>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</si>
  <si>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</si>
  <si>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</si>
  <si>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</si>
  <si>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</si>
  <si>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</si>
  <si>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</si>
  <si>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</si>
  <si>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</si>
  <si>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</si>
  <si>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</si>
  <si>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</si>
  <si>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</si>
  <si>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</si>
  <si>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</si>
  <si>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</si>
  <si>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</si>
  <si>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</si>
  <si>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</si>
  <si>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</si>
  <si>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</si>
  <si>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</si>
  <si>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</si>
  <si>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</si>
  <si>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</si>
  <si>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</si>
  <si>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</si>
  <si>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</si>
  <si>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</si>
  <si>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</si>
  <si>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</si>
  <si>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</si>
  <si>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</si>
  <si>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</si>
  <si>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</si>
  <si>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</si>
  <si>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</si>
  <si>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</si>
  <si>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</si>
  <si>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</si>
  <si>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</si>
  <si>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</si>
  <si>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</si>
  <si>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</si>
  <si>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</si>
  <si>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</si>
  <si>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</si>
  <si>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</si>
  <si>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</si>
  <si>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</si>
  <si>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</si>
  <si>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</si>
  <si>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</si>
  <si>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</si>
  <si>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</si>
  <si>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</si>
  <si>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</si>
  <si>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</si>
  <si>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</si>
  <si>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</si>
  <si>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</si>
  <si>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</si>
  <si>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</si>
  <si>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</si>
  <si>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</si>
  <si>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</si>
  <si>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</si>
  <si>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</si>
  <si>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</si>
  <si>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</si>
  <si>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</si>
  <si>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</si>
  <si>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</si>
  <si>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</si>
  <si>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</si>
  <si>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</si>
  <si>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</si>
  <si>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</si>
  <si>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</si>
  <si>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</si>
  <si>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</si>
  <si>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</si>
  <si>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</si>
  <si>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</si>
  <si>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</si>
  <si>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</si>
  <si>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</si>
  <si>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</si>
  <si>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</si>
  <si>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</si>
  <si>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</si>
  <si>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</si>
  <si>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</si>
  <si>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</si>
  <si>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</si>
  <si>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</si>
  <si>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</si>
  <si>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</si>
  <si>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</si>
  <si>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</si>
  <si>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</si>
  <si>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</si>
  <si>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</si>
  <si>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</si>
  <si>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</si>
  <si>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</si>
  <si>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</si>
  <si>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</si>
  <si>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</si>
  <si>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</si>
  <si>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</si>
  <si>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</si>
  <si>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</si>
  <si>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</si>
  <si>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</si>
  <si>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</si>
  <si>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</si>
  <si>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</si>
  <si>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</si>
  <si>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</si>
  <si>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</si>
  <si>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</si>
  <si>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</si>
  <si>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</si>
  <si>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</si>
  <si>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</si>
  <si>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</si>
  <si>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</si>
  <si>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</si>
  <si>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</si>
  <si>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SWEB001</t>
  </si>
  <si>
    <t>SE0006537387</t>
  </si>
  <si>
    <t>Nasdaq OMX OMXS30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</si>
</sst>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214</v>
      </c>
      <c r="D2" s="64" t="s">
        <v>214</v>
      </c>
      <c r="E2" s="65">
        <v>10000</v>
      </c>
      <c r="F2" s="65" t="s">
        <v>35</v>
      </c>
      <c r="G2" s="64" t="s">
        <v>286</v>
      </c>
      <c r="H2" s="3">
        <v>42124</v>
      </c>
      <c r="I2" s="226" t="str">
        <f>IF(C2="-","",VLOOKUP(C2,BondIssuerTable,2,0))</f>
        <v>SWED</v>
      </c>
      <c r="J2" s="226" t="str">
        <f>IF(D2="-","",VLOOKUP(D2,BondIssuingAgentsTable,2,0))</f>
        <v>SWB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1590</v>
      </c>
      <c r="B7" s="64" t="s">
        <v>214</v>
      </c>
      <c r="C7" s="64"/>
      <c r="D7" s="64" t="s">
        <v>1591</v>
      </c>
      <c r="E7" s="69">
        <v>100</v>
      </c>
      <c r="F7" s="69"/>
      <c r="G7" s="65">
        <v>125700000</v>
      </c>
      <c r="H7" s="3">
        <v>42123</v>
      </c>
      <c r="I7" s="70">
        <v>42674</v>
      </c>
      <c r="J7" s="70">
        <v>42662</v>
      </c>
      <c r="K7" s="95" t="s">
        <v>1590</v>
      </c>
      <c r="L7" s="104" t="s">
        <v>1592</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2" activePane="bottomRight" state="frozen"/>
      <selection pane="topRight" activeCell="C1" sqref="C1"/>
      <selection pane="bottomLeft" activeCell="A2" sqref="A2"/>
      <selection pane="bottomRight" activeCell="A3" sqref="A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49" t="s">
        <v>1012</v>
      </c>
      <c r="T5" s="250"/>
      <c r="U5" s="250"/>
      <c r="V5" s="250"/>
      <c r="W5" s="250"/>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1" t="s">
        <v>1187</v>
      </c>
      <c r="B5" s="251"/>
      <c r="C5" s="251"/>
      <c r="D5" s="93"/>
      <c r="E5" s="93"/>
      <c r="F5" s="93"/>
      <c r="G5" s="93"/>
      <c r="H5" s="93"/>
      <c r="I5" s="93"/>
      <c r="J5" s="93"/>
      <c r="K5" s="220"/>
      <c r="L5" s="220"/>
      <c r="M5" s="220"/>
      <c r="N5" s="220"/>
      <c r="O5" s="220"/>
      <c r="P5" s="220"/>
      <c r="Q5" s="220"/>
      <c r="R5" s="220"/>
      <c r="S5" s="249" t="s">
        <v>1012</v>
      </c>
      <c r="T5" s="250"/>
      <c r="U5" s="250"/>
      <c r="V5" s="250"/>
      <c r="W5" s="250"/>
      <c r="X5" s="249" t="s">
        <v>1073</v>
      </c>
      <c r="Y5" s="250"/>
      <c r="Z5" s="250"/>
      <c r="AA5" s="250"/>
      <c r="AB5" s="250"/>
      <c r="AC5" s="249" t="s">
        <v>1074</v>
      </c>
      <c r="AD5" s="250"/>
      <c r="AE5" s="250"/>
      <c r="AF5" s="250"/>
      <c r="AG5" s="250"/>
      <c r="AH5" s="249" t="s">
        <v>1075</v>
      </c>
      <c r="AI5" s="250"/>
      <c r="AJ5" s="250"/>
      <c r="AK5" s="250"/>
      <c r="AL5" s="250"/>
      <c r="AM5" s="249" t="s">
        <v>1076</v>
      </c>
      <c r="AN5" s="250"/>
      <c r="AO5" s="250"/>
      <c r="AP5" s="250"/>
      <c r="AQ5" s="250"/>
      <c r="AR5" s="249" t="s">
        <v>1077</v>
      </c>
      <c r="AS5" s="250"/>
      <c r="AT5" s="250"/>
      <c r="AU5" s="250"/>
      <c r="AV5" s="250"/>
      <c r="AW5" s="249" t="s">
        <v>1078</v>
      </c>
      <c r="AX5" s="250"/>
      <c r="AY5" s="250"/>
      <c r="AZ5" s="250"/>
      <c r="BA5" s="250"/>
      <c r="BB5" s="249" t="s">
        <v>1079</v>
      </c>
      <c r="BC5" s="250"/>
      <c r="BD5" s="250"/>
      <c r="BE5" s="250"/>
      <c r="BF5" s="250"/>
      <c r="BG5" s="249" t="s">
        <v>1080</v>
      </c>
      <c r="BH5" s="250"/>
      <c r="BI5" s="250"/>
      <c r="BJ5" s="250"/>
      <c r="BK5" s="250"/>
      <c r="BL5" s="249" t="s">
        <v>1081</v>
      </c>
      <c r="BM5" s="250"/>
      <c r="BN5" s="250"/>
      <c r="BO5" s="250"/>
      <c r="BP5" s="250"/>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27" sqref="G2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1588</v>
      </c>
      <c r="G25" s="177" t="s">
        <v>1589</v>
      </c>
      <c r="S25" s="169" t="s">
        <v>757</v>
      </c>
      <c r="T25" s="147" t="s">
        <v>758</v>
      </c>
      <c r="U25" s="232" t="s">
        <v>214</v>
      </c>
      <c r="V25" s="232" t="s">
        <v>44</v>
      </c>
      <c r="W25" s="232" t="s">
        <v>1297</v>
      </c>
      <c r="Y25" s="236" t="s">
        <v>1355</v>
      </c>
      <c r="Z25" s="237" t="s">
        <v>1356</v>
      </c>
      <c r="AA25" s="233" t="s">
        <v>457</v>
      </c>
      <c r="AB25" s="233" t="s">
        <v>22</v>
      </c>
      <c r="AC25" s="233" t="s">
        <v>1297</v>
      </c>
    </row>
    <row r="26" spans="2:29">
      <c r="F26" s="178" t="s">
        <v>1542</v>
      </c>
      <c r="G26" s="177" t="s">
        <v>1544</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1359</v>
      </c>
      <c r="G27" s="177" t="s">
        <v>1360</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1111</v>
      </c>
      <c r="G28" s="177" t="s">
        <v>1112</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1545</v>
      </c>
      <c r="G29" s="177" t="s">
        <v>1546</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1547</v>
      </c>
      <c r="G30" s="177" t="s">
        <v>1548</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1586</v>
      </c>
      <c r="G31" s="177" t="s">
        <v>1587</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120</v>
      </c>
      <c r="G32" s="177" t="s">
        <v>1549</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118</v>
      </c>
      <c r="G33" s="177" t="s">
        <v>1550</v>
      </c>
      <c r="S33" s="169" t="s">
        <v>1177</v>
      </c>
      <c r="T33" s="170" t="s">
        <v>1178</v>
      </c>
      <c r="U33" s="232" t="s">
        <v>485</v>
      </c>
      <c r="V33" s="232" t="s">
        <v>41</v>
      </c>
      <c r="W33" s="232" t="s">
        <v>1318</v>
      </c>
      <c r="Y33" s="236" t="s">
        <v>470</v>
      </c>
      <c r="Z33" s="237" t="s">
        <v>24</v>
      </c>
      <c r="AA33" s="233" t="s">
        <v>485</v>
      </c>
      <c r="AB33" s="233" t="s">
        <v>41</v>
      </c>
      <c r="AC33" s="233" t="s">
        <v>1318</v>
      </c>
    </row>
    <row r="34" spans="6:29">
      <c r="F34" s="178" t="s">
        <v>837</v>
      </c>
      <c r="G34" s="177" t="s">
        <v>150</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1551</v>
      </c>
      <c r="G35" s="177" t="s">
        <v>1552</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1553</v>
      </c>
      <c r="G36" s="177" t="s">
        <v>1554</v>
      </c>
      <c r="S36" s="171" t="s">
        <v>468</v>
      </c>
      <c r="T36" s="147" t="s">
        <v>315</v>
      </c>
      <c r="Y36" s="236" t="s">
        <v>502</v>
      </c>
      <c r="Z36" s="237" t="s">
        <v>503</v>
      </c>
      <c r="AA36" s="235"/>
      <c r="AB36" s="235"/>
      <c r="AC36" s="235"/>
    </row>
    <row r="37" spans="6:29">
      <c r="F37" s="178" t="s">
        <v>1085</v>
      </c>
      <c r="G37" s="177" t="s">
        <v>1086</v>
      </c>
      <c r="S37" s="171" t="s">
        <v>467</v>
      </c>
      <c r="T37" s="172" t="s">
        <v>274</v>
      </c>
      <c r="Y37" s="236" t="s">
        <v>1111</v>
      </c>
      <c r="Z37" s="237" t="s">
        <v>1112</v>
      </c>
      <c r="AA37" s="235"/>
      <c r="AB37" s="235"/>
      <c r="AC37" s="235"/>
    </row>
    <row r="38" spans="6:29">
      <c r="F38" s="178" t="s">
        <v>223</v>
      </c>
      <c r="G38" s="177" t="s">
        <v>1247</v>
      </c>
      <c r="S38" s="171" t="s">
        <v>1182</v>
      </c>
      <c r="T38" s="172" t="s">
        <v>1183</v>
      </c>
      <c r="Y38" s="236" t="s">
        <v>464</v>
      </c>
      <c r="Z38" s="237" t="s">
        <v>272</v>
      </c>
      <c r="AA38" s="235"/>
      <c r="AB38" s="235"/>
      <c r="AC38" s="235"/>
    </row>
    <row r="39" spans="6:29">
      <c r="F39" s="179" t="s">
        <v>368</v>
      </c>
      <c r="G39" s="180"/>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F93" s="117"/>
      <c r="G93" s="117"/>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2015-04-24T12:22:05Z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