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0" yWindow="240"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LookupValues!$Y$2:$Y$238</definedName>
    <definedName name="CouponBondIssuersTable">LookupValues!$Y$2:$Z$246</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J2" i="6" l="1"/>
  <c r="U7" i="1" l="1"/>
  <c r="U8" i="1" l="1"/>
  <c r="L7" i="20" l="1"/>
  <c r="G2" i="20" l="1"/>
  <c r="U9" i="1" l="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<sst xmlns="http://schemas.openxmlformats.org/spreadsheetml/2006/main" count="2596" uniqueCount="1621">
  <si>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</si>
  <si>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</si>
  <si>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</si>
  <si>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</si>
  <si>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</si>
  <si>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</si>
  <si>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</si>
  <si>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</si>
  <si>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</si>
  <si>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</si>
  <si>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</si>
  <si>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</si>
  <si>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</si>
  <si>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</si>
  <si>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</si>
  <si>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</si>
  <si>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</si>
  <si>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</si>
  <si>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</si>
  <si>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</si>
  <si>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</si>
  <si>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</si>
  <si>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</si>
  <si>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</si>
  <si>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</si>
  <si>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</si>
  <si>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</si>
  <si>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</si>
  <si>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</si>
  <si>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</si>
  <si>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</si>
  <si>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</si>
  <si>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</si>
  <si>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</si>
  <si>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</si>
  <si>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</si>
  <si>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</si>
  <si>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</si>
  <si>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</si>
  <si>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</si>
  <si>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</si>
  <si>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</si>
  <si>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</si>
  <si>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</si>
  <si>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</si>
  <si>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</si>
  <si>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</si>
  <si>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</si>
  <si>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</si>
  <si>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</si>
  <si>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</si>
  <si>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</si>
  <si>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</si>
  <si>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</si>
  <si>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</si>
  <si>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</si>
  <si>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</si>
  <si>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</si>
  <si>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</si>
  <si>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</si>
  <si>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</si>
  <si>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</si>
  <si>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</si>
  <si>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</si>
  <si>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</si>
  <si>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</si>
  <si>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</si>
  <si>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</si>
  <si>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</si>
  <si>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</si>
  <si>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</si>
  <si>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</si>
  <si>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</si>
  <si>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</si>
  <si>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</si>
  <si>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</si>
  <si>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</si>
  <si>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</si>
  <si>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</si>
  <si>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</si>
  <si>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</si>
  <si>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</si>
  <si>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</si>
  <si>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</si>
  <si>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</si>
  <si>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</si>
  <si>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</si>
  <si>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</si>
  <si>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</si>
  <si>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</si>
  <si>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</si>
  <si>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</si>
  <si>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</si>
  <si>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</si>
  <si>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</si>
  <si>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</si>
  <si>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</si>
  <si>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</si>
  <si>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</si>
  <si>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</si>
  <si>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</si>
  <si>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</si>
  <si>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</si>
  <si>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</si>
  <si>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</si>
  <si>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</si>
  <si>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</si>
  <si>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</si>
  <si>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</si>
  <si>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</si>
  <si>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</si>
  <si>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</si>
  <si>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</si>
  <si>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</si>
  <si>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</si>
  <si>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</si>
  <si>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</si>
  <si>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</si>
  <si>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</si>
  <si>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</si>
  <si>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</si>
  <si>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</si>
  <si>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</si>
  <si>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</si>
  <si>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</si>
  <si>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</si>
  <si>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</si>
  <si>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</si>
  <si>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</si>
  <si>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</si>
  <si>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</si>
  <si>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</si>
  <si>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</si>
  <si>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</si>
  <si>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</si>
  <si>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</si>
  <si>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</si>
  <si>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</si>
  <si>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</si>
  <si>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</si>
  <si>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</si>
  <si>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</si>
  <si>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</si>
  <si>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</si>
  <si>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</si>
  <si>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</si>
  <si>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</si>
  <si>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</si>
  <si>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</si>
  <si>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</si>
  <si>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</si>
  <si>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</si>
  <si>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</si>
  <si>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</si>
  <si>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</si>
  <si>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</si>
  <si>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</si>
  <si>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</si>
  <si>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</si>
  <si>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</si>
  <si>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</si>
  <si>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</si>
  <si>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</si>
  <si>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</si>
  <si>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</si>
  <si>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</si>
  <si>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</si>
  <si>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</si>
  <si>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</si>
  <si>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</si>
  <si>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</si>
  <si>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</si>
  <si>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</si>
  <si>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</si>
  <si>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</si>
  <si>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</si>
  <si>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</si>
  <si>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</si>
  <si>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</si>
  <si>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</si>
  <si>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</si>
  <si>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</si>
  <si>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</si>
  <si>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</si>
  <si>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</si>
  <si>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</si>
  <si>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</si>
  <si>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</si>
  <si>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</si>
  <si>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</si>
  <si>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</si>
  <si>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</si>
  <si>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</si>
  <si>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</si>
  <si>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</si>
  <si>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</si>
  <si>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</si>
  <si>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</si>
  <si>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</si>
  <si>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</si>
  <si>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</si>
  <si>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</si>
  <si>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</si>
  <si>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</si>
  <si>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</si>
  <si>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</si>
  <si>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</si>
  <si>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</si>
  <si>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</si>
  <si>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</si>
  <si>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</si>
  <si>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</si>
  <si>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</si>
  <si>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</si>
  <si>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</si>
  <si>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</si>
  <si>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</si>
  <si>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</si>
  <si>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</si>
  <si>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</si>
  <si>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</si>
  <si>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</si>
  <si>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</si>
  <si>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</si>
  <si>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</si>
  <si>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</si>
  <si>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</si>
  <si>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</si>
  <si>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</si>
  <si>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</si>
  <si>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</si>
  <si>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</si>
  <si>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</si>
  <si>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</si>
  <si>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</si>
  <si>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</si>
  <si>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</si>
  <si>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</si>
  <si>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</si>
  <si>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</si>
  <si>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</si>
  <si>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</si>
  <si>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</si>
  <si>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</si>
  <si>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</si>
  <si>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</si>
  <si>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</si>
  <si>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</si>
  <si>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</si>
  <si>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</si>
  <si>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</si>
  <si>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</si>
  <si>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</si>
  <si>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</si>
  <si>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</si>
  <si>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</si>
  <si>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</si>
  <si>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</si>
  <si>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</si>
  <si>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</si>
  <si>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</si>
  <si>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</si>
  <si>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</si>
  <si>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</si>
  <si>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</si>
  <si>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</si>
  <si>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</si>
  <si>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</si>
  <si>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</si>
  <si>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</si>
  <si>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</si>
  <si>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</si>
  <si>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</si>
  <si>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</si>
  <si>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</si>
  <si>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</si>
  <si>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</si>
  <si>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</si>
  <si>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</si>
  <si>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</si>
  <si>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</si>
  <si>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</si>
  <si>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</si>
  <si>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</si>
  <si>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</si>
  <si>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</si>
  <si>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</si>
  <si>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</si>
  <si>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</si>
  <si>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</si>
  <si>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</si>
  <si>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</si>
  <si>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</si>
  <si>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</si>
  <si>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</si>
  <si>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</si>
  <si>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</si>
  <si>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</si>
  <si>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</si>
  <si>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</si>
  <si>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</si>
  <si>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</si>
  <si>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</si>
  <si>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</si>
  <si>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</si>
  <si>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</si>
  <si>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</si>
  <si>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</si>
  <si>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</si>
  <si>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</si>
  <si>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</si>
  <si>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</si>
  <si>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</si>
  <si>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</si>
  <si>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</si>
  <si>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</si>
  <si>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</si>
  <si>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</si>
  <si>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</si>
  <si>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</si>
  <si>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</si>
  <si>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</si>
  <si>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</si>
  <si>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</si>
  <si>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</si>
  <si>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</si>
  <si>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</si>
  <si>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</si>
  <si>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</si>
  <si>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</si>
  <si>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</si>
  <si>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</si>
  <si>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</si>
  <si>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</si>
  <si>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</si>
  <si>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</si>
  <si>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</si>
  <si>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</si>
  <si>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</si>
  <si>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</si>
  <si>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</si>
  <si>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</si>
  <si>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</si>
  <si>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</si>
  <si>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</si>
  <si>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</si>
  <si>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</si>
  <si>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</si>
  <si>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</si>
  <si>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</si>
  <si>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</si>
  <si>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</si>
  <si>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</si>
  <si>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</si>
  <si>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</si>
  <si>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</si>
  <si>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</si>
  <si>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</si>
  <si>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</si>
  <si>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</si>
  <si>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</si>
  <si>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</si>
  <si>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</si>
  <si>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</si>
  <si>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</si>
  <si>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</si>
  <si>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</si>
  <si>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</si>
  <si>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</si>
  <si>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</si>
  <si>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</si>
  <si>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</si>
  <si>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</si>
  <si>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</si>
  <si>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</si>
  <si>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</si>
  <si>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</si>
  <si>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</si>
  <si>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</si>
  <si>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</si>
  <si>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</si>
  <si>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</si>
  <si>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</si>
  <si>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</si>
  <si>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</si>
  <si>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</si>
  <si>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</si>
  <si>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</si>
  <si>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</si>
  <si>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</si>
  <si>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</si>
  <si>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</si>
  <si>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</si>
  <si>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</si>
  <si>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</si>
  <si>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</si>
  <si>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</si>
  <si>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</si>
  <si>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</si>
  <si>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</si>
  <si>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</si>
  <si>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</si>
  <si>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</si>
  <si>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</si>
  <si>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</si>
  <si>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</si>
  <si>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</si>
  <si>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</si>
  <si>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</si>
  <si>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</si>
  <si>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</si>
  <si>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</si>
  <si>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</si>
  <si>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</si>
  <si>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</si>
  <si>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</si>
  <si>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</si>
  <si>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</si>
  <si>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</si>
  <si>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</si>
  <si>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</si>
  <si>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</si>
  <si>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</si>
  <si>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</si>
  <si>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</si>
  <si>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</si>
  <si>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</si>
  <si>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</si>
  <si>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</si>
  <si>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</si>
  <si>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</si>
  <si>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</si>
  <si>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</si>
  <si>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</si>
  <si>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</si>
  <si>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</si>
  <si>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</si>
  <si>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</si>
  <si>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</si>
  <si>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</si>
  <si>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</si>
  <si>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</si>
  <si>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</si>
  <si>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</si>
  <si>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</si>
  <si>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</si>
  <si>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</si>
  <si>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</si>
  <si>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</si>
  <si>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</si>
  <si>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</si>
  <si>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</si>
  <si>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</si>
  <si>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</si>
  <si>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</si>
  <si>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</si>
  <si>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</si>
  <si>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</si>
  <si>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</si>
  <si>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</si>
  <si>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</si>
  <si>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</si>
  <si>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</si>
  <si>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</si>
  <si>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</si>
  <si>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</si>
  <si>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</si>
  <si>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</si>
  <si>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</si>
  <si>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</si>
  <si>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</si>
  <si>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</si>
  <si>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</si>
  <si>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</si>
  <si>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</si>
  <si>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</si>
  <si>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</si>
  <si>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</si>
  <si>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</si>
  <si>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</si>
  <si>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</si>
  <si>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</si>
  <si>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</si>
  <si>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</si>
  <si>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</si>
  <si>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</si>
  <si>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</si>
  <si>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</si>
  <si>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</si>
  <si>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</si>
  <si>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</si>
  <si>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</si>
  <si>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</si>
  <si>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</si>
  <si>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</si>
  <si>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</si>
  <si>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</si>
  <si>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</si>
  <si>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</si>
  <si>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</si>
  <si>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</si>
  <si>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</si>
  <si>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</si>
  <si>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</si>
  <si>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</si>
  <si>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</si>
  <si>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</si>
  <si>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</si>
  <si>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</si>
  <si>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</si>
  <si>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</si>
  <si>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</si>
  <si>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</si>
  <si>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</si>
  <si>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</si>
  <si>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</si>
  <si>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</si>
  <si>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</si>
  <si>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</si>
  <si>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</si>
  <si>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</si>
  <si>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</si>
  <si>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</si>
  <si>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</si>
  <si>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</si>
  <si>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</si>
  <si>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</si>
  <si>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</si>
  <si>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</si>
  <si>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</si>
  <si>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</si>
  <si>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</si>
  <si>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</si>
  <si>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</si>
  <si>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</si>
  <si>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</si>
  <si>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</si>
  <si>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</si>
  <si>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</si>
  <si>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</si>
  <si>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</si>
  <si>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</si>
  <si>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</si>
  <si>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</si>
  <si>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</si>
  <si>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</si>
  <si>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</si>
  <si>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</si>
  <si>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</si>
  <si>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</si>
  <si>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</si>
  <si>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</si>
  <si>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</si>
  <si>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</si>
  <si>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</si>
  <si>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</si>
  <si>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</si>
  <si>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</si>
  <si>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</si>
  <si>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</si>
  <si>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</si>
  <si>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</si>
  <si>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</si>
  <si>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</si>
  <si>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</si>
  <si>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</si>
  <si>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</si>
  <si>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</si>
  <si>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</si>
  <si>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</si>
  <si>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</si>
  <si>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</si>
  <si>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</si>
  <si>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</si>
  <si>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</si>
  <si>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</si>
  <si>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</si>
  <si>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</si>
  <si>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</si>
  <si>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</si>
  <si>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</si>
  <si>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</si>
  <si>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</si>
  <si>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</si>
  <si>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</si>
  <si>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</si>
  <si>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</si>
  <si>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</si>
  <si>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</si>
  <si>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</si>
  <si>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</si>
  <si>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</si>
  <si>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</si>
  <si>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</si>
  <si>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</si>
  <si>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</si>
  <si>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</si>
  <si>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</si>
  <si>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</si>
  <si>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</si>
  <si>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</si>
  <si>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</si>
  <si>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</si>
  <si>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</si>
  <si>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</si>
  <si>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</si>
  <si>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</si>
  <si>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</si>
  <si>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</si>
  <si>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</si>
  <si>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</si>
  <si>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</si>
  <si>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</si>
  <si>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</si>
  <si>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</si>
  <si>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</si>
  <si>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</si>
  <si>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</si>
  <si>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</si>
  <si>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</si>
  <si>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</si>
  <si>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</si>
  <si>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</si>
  <si>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</si>
  <si>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</si>
  <si>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</si>
  <si>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</si>
  <si>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</si>
  <si>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</si>
  <si>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</si>
  <si>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</si>
  <si>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</si>
  <si>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</si>
  <si>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</si>
  <si>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</si>
  <si>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</si>
  <si>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</si>
  <si>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</si>
  <si>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</si>
  <si>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</si>
  <si>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</si>
  <si>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</si>
  <si>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</si>
  <si>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</si>
  <si>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</si>
  <si>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</si>
  <si>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</si>
  <si>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</si>
  <si>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</si>
  <si>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</si>
  <si>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</si>
  <si>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</si>
  <si>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</si>
  <si>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</si>
  <si>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</si>
  <si>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</si>
  <si>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</si>
  <si>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</si>
  <si>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</si>
  <si>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</si>
  <si>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</si>
  <si>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</si>
  <si>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</si>
  <si>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</si>
  <si>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</si>
  <si>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</si>
  <si>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</si>
  <si>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</si>
  <si>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</si>
  <si>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</si>
  <si>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</si>
  <si>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</si>
  <si>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</si>
  <si>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</si>
  <si>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</si>
  <si>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</si>
  <si>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</si>
  <si>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</si>
  <si>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</si>
  <si>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</si>
  <si>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</si>
  <si>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</si>
  <si>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</si>
  <si>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</si>
  <si>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</si>
  <si>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</si>
  <si>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</si>
  <si>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</si>
  <si>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</si>
  <si>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</si>
  <si>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</si>
  <si>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</si>
  <si>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</si>
  <si>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</si>
  <si>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</si>
  <si>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</si>
  <si>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</si>
  <si>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</si>
  <si>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</si>
  <si>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</si>
  <si>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</si>
  <si>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</si>
  <si>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</si>
  <si>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</si>
  <si>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</si>
  <si>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</si>
  <si>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</si>
  <si>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</si>
  <si>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</si>
  <si>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</si>
  <si>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</si>
  <si>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</si>
  <si>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</si>
  <si>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</si>
  <si>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</si>
  <si>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</si>
  <si>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</si>
  <si>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</si>
  <si>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</si>
  <si>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</si>
  <si>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</si>
  <si>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</si>
  <si>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</si>
  <si>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</si>
  <si>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</si>
  <si>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</si>
  <si>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</si>
  <si>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</si>
  <si>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</si>
  <si>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</si>
  <si>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</si>
  <si>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</si>
  <si>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</si>
  <si>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</si>
  <si>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</si>
  <si>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</si>
  <si>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</si>
  <si>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</si>
  <si>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</si>
  <si>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</si>
  <si>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</si>
  <si>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</si>
  <si>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</si>
  <si>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</si>
  <si>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</si>
  <si>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</si>
  <si>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</si>
  <si>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</si>
  <si>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</si>
  <si>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</si>
  <si>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</si>
  <si>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</si>
  <si>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</si>
  <si>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</si>
  <si>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</si>
  <si>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</si>
  <si>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</si>
  <si>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</si>
  <si>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</si>
  <si>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</si>
  <si>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</si>
  <si>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</si>
  <si>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</si>
  <si>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</si>
  <si>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</si>
  <si>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</si>
  <si>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</si>
  <si>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</si>
  <si>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</si>
  <si>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</si>
  <si>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</si>
  <si>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</si>
  <si>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</si>
  <si>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</si>
  <si>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</si>
  <si>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</si>
  <si>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</si>
  <si>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</si>
  <si>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</si>
  <si>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</si>
  <si>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</si>
  <si>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</si>
  <si>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</si>
  <si>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</si>
  <si>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</si>
  <si>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</si>
  <si>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</si>
  <si>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</si>
  <si>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</si>
  <si>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</si>
  <si>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</si>
  <si>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</si>
  <si>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</si>
  <si>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</si>
  <si>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</si>
  <si>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</si>
  <si>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</si>
  <si>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</si>
  <si>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</si>
  <si>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</si>
  <si>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</si>
  <si>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</si>
  <si>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</si>
  <si>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</si>
  <si>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</si>
  <si>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</si>
  <si>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</si>
  <si>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</si>
  <si>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</si>
  <si>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</si>
  <si>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</si>
  <si>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</si>
  <si>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</si>
  <si>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</si>
  <si>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</si>
  <si>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</si>
  <si>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</si>
  <si>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</si>
  <si>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</si>
  <si>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</si>
  <si>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</si>
  <si>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</si>
  <si>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</si>
  <si>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</si>
  <si>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</si>
  <si>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</si>
  <si>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</si>
  <si>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</si>
  <si>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</si>
  <si>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</si>
  <si>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</si>
  <si>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</si>
  <si>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</si>
  <si>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</si>
  <si>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</si>
  <si>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</si>
  <si>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</si>
  <si>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</si>
  <si>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</si>
  <si>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</si>
  <si>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</si>
  <si>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</si>
  <si>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</si>
  <si>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</si>
  <si>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</si>
  <si>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</si>
  <si>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</si>
  <si>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</si>
  <si>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</si>
  <si>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</si>
  <si>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</si>
  <si>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</si>
  <si>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</si>
  <si>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</si>
  <si>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</si>
  <si>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</si>
  <si>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</si>
  <si>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</si>
  <si>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</si>
  <si>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</si>
  <si>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</si>
  <si>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</si>
  <si>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</si>
  <si>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</si>
  <si>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</si>
  <si>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</si>
  <si>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</si>
  <si>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</si>
  <si>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</si>
  <si>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</si>
  <si>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</si>
  <si>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</si>
  <si>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</si>
  <si>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</si>
  <si>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</si>
  <si>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</si>
  <si>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</si>
  <si>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</si>
  <si>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</si>
  <si>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</si>
  <si>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</si>
  <si>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</si>
  <si>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</si>
  <si>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</si>
  <si>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</si>
  <si>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</si>
  <si>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</si>
  <si>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</si>
  <si>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</si>
  <si>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</si>
  <si>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</si>
  <si>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</si>
  <si>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</si>
  <si>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</si>
  <si>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</si>
  <si>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</si>
  <si>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</si>
  <si>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</si>
  <si>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</si>
  <si>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</si>
  <si>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</si>
  <si>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</si>
  <si>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</si>
  <si>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</si>
  <si>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</si>
  <si>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</si>
  <si>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</si>
  <si>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</si>
  <si>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</si>
  <si>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</si>
  <si>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</si>
  <si>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</si>
  <si>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</si>
  <si>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</si>
  <si>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</si>
  <si>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</si>
  <si>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</si>
  <si>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</si>
  <si>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</si>
  <si>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</si>
  <si>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</si>
  <si>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</si>
  <si>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</si>
  <si>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</si>
  <si>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</si>
  <si>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</si>
  <si>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</si>
  <si>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</si>
  <si>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</si>
  <si>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</si>
  <si>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</si>
  <si>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</si>
  <si>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</si>
  <si>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</si>
  <si>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</si>
  <si>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</si>
  <si>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</si>
  <si>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</si>
  <si>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</si>
  <si>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</si>
  <si>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</si>
  <si>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</si>
  <si>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</si>
  <si>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</si>
  <si>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</si>
  <si>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</si>
  <si>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</si>
  <si>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</si>
  <si>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</si>
  <si>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</si>
  <si>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</si>
  <si>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</si>
  <si>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</si>
  <si>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</si>
  <si>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</si>
  <si>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</si>
  <si>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</si>
  <si>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</si>
  <si>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</si>
  <si>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</si>
  <si>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</si>
  <si>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</si>
  <si>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</si>
  <si>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</si>
  <si>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</si>
  <si>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</si>
  <si>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</si>
  <si>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</si>
  <si>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</si>
  <si>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</si>
  <si>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</si>
  <si>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</si>
  <si>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</si>
  <si>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</si>
  <si>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</si>
  <si>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</si>
  <si>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</si>
  <si>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</si>
  <si>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</si>
  <si>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</si>
  <si>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</si>
  <si>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</si>
  <si>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</si>
  <si>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</si>
  <si>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</si>
  <si>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</si>
  <si>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</si>
  <si>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</si>
  <si>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</si>
  <si>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</si>
  <si>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</si>
  <si>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</si>
  <si>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</si>
  <si>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</si>
  <si>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</si>
  <si>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</si>
  <si>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</si>
  <si>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</si>
  <si>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</si>
  <si>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</si>
  <si>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</si>
  <si>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</si>
  <si>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</si>
  <si>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</si>
  <si>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</si>
  <si>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</si>
  <si>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</si>
  <si>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</si>
  <si>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</si>
  <si>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</si>
  <si>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</si>
  <si>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</si>
  <si>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</si>
  <si>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</si>
  <si>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</si>
  <si>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</si>
  <si>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</si>
  <si>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</si>
  <si>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</si>
  <si>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</si>
  <si>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</si>
  <si>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</si>
  <si>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</si>
  <si>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</si>
  <si>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</si>
  <si>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</si>
  <si>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</si>
  <si>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</si>
  <si>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</si>
  <si>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</si>
  <si>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</si>
  <si>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</si>
  <si>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</si>
  <si>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</si>
  <si>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</si>
  <si>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</si>
  <si>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</si>
  <si>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</si>
  <si>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</si>
  <si>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</si>
  <si>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</si>
  <si>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</si>
  <si>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</si>
  <si>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</si>
  <si>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</si>
  <si>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</si>
  <si>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</si>
  <si>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</si>
  <si>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</si>
  <si>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</si>
  <si>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</si>
  <si>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</si>
  <si>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</si>
  <si>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</si>
  <si>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</si>
  <si>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</si>
  <si>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</si>
  <si>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</si>
  <si>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</si>
  <si>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</si>
  <si>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</si>
  <si>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</si>
  <si>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</si>
  <si>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</si>
  <si>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</si>
  <si>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</si>
  <si>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</si>
  <si>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</si>
  <si>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</si>
  <si>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</si>
  <si>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</si>
  <si>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</si>
  <si>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</si>
  <si>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</si>
  <si>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</si>
  <si>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</si>
  <si>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</si>
  <si>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</si>
  <si>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</si>
  <si>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</si>
  <si>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</si>
  <si>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</si>
  <si>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</si>
  <si>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</si>
  <si>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</si>
  <si>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</si>
  <si>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</si>
  <si>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</si>
  <si>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</si>
  <si>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</si>
  <si>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</si>
  <si>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</si>
  <si>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</si>
  <si>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</si>
  <si>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</si>
  <si>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</si>
  <si>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</si>
  <si>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</si>
  <si>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</si>
  <si>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</si>
  <si>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</si>
  <si>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</si>
  <si>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</si>
  <si>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</si>
  <si>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</si>
  <si>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</si>
  <si>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</si>
  <si>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</si>
  <si>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</si>
  <si>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</si>
  <si>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</si>
  <si>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</si>
  <si>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</si>
  <si>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</si>
  <si>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</si>
  <si>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</si>
  <si>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</si>
  <si>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</si>
  <si>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</si>
  <si>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</si>
  <si>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</si>
  <si>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</si>
  <si>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</si>
  <si>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</si>
  <si>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</si>
  <si>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</si>
  <si>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</si>
  <si>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</si>
  <si>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</si>
  <si>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</si>
  <si>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</si>
  <si>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</si>
  <si>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</si>
  <si>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</si>
  <si>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</si>
  <si>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</si>
  <si>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</si>
  <si>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</si>
  <si>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</si>
  <si>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</si>
  <si>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</si>
  <si>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</si>
  <si>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</si>
  <si>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</si>
  <si>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</si>
  <si>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</si>
  <si>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</si>
  <si>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</si>
  <si>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</si>
  <si>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</si>
  <si>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</si>
  <si>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</si>
  <si>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</si>
  <si>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</si>
  <si>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</si>
  <si>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</si>
  <si>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</si>
  <si>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</si>
  <si>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</si>
  <si>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</si>
  <si>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</si>
  <si>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</si>
  <si>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</si>
  <si>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</si>
  <si>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</si>
  <si>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</si>
  <si>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</si>
  <si>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</si>
  <si>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</si>
  <si>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</si>
  <si>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</si>
  <si>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</si>
  <si>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</si>
  <si>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</si>
  <si>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</si>
  <si>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</si>
  <si>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</si>
  <si>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</si>
  <si>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</si>
  <si>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</si>
  <si>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</si>
  <si>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</si>
  <si>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</si>
  <si>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</si>
  <si>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</si>
  <si>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</si>
  <si>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</si>
  <si>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</si>
  <si>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</si>
  <si>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</si>
  <si>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</si>
  <si>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</si>
  <si>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</si>
  <si>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</si>
  <si>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</si>
  <si>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</si>
  <si>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</si>
  <si>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</si>
  <si>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</si>
  <si>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</si>
  <si>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</si>
  <si>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</si>
  <si>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</si>
  <si>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</si>
  <si>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</si>
  <si>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</si>
  <si>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</si>
  <si>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</si>
  <si>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</si>
  <si>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</si>
  <si>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</si>
  <si>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</si>
  <si>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</si>
  <si>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</si>
  <si>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</si>
  <si>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</si>
  <si>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</si>
  <si>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</si>
  <si>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</si>
  <si>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</si>
  <si>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</si>
  <si>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</si>
  <si>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</si>
  <si>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</si>
  <si>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</si>
  <si>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</si>
  <si>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</si>
  <si>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</si>
  <si>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</si>
  <si>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</si>
  <si>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</si>
  <si>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</si>
  <si>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</si>
  <si>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</si>
  <si>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</si>
  <si>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</si>
  <si>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</si>
  <si>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</si>
  <si>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</si>
  <si>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</si>
  <si>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</si>
  <si>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</si>
  <si>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</si>
  <si>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</si>
  <si>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</si>
  <si>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</si>
  <si>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</si>
  <si>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</si>
  <si>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</si>
  <si>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</si>
  <si>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</si>
  <si>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</si>
  <si>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</si>
  <si>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</si>
  <si>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</si>
  <si>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</si>
  <si>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</si>
  <si>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</si>
  <si>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</si>
  <si>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</si>
  <si>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</si>
  <si>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</si>
  <si>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</si>
  <si>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</si>
  <si>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</si>
  <si>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</si>
  <si>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</si>
  <si>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</si>
  <si>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</si>
  <si>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</si>
  <si>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</si>
  <si>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</si>
  <si>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</si>
  <si>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</si>
  <si>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</si>
  <si>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</si>
  <si>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</si>
  <si>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</si>
  <si>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</si>
  <si>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</si>
  <si>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</si>
  <si>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</si>
  <si>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</si>
  <si>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</si>
  <si>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</si>
  <si>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</si>
  <si>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</si>
  <si>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</si>
  <si>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</si>
  <si>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</si>
  <si>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</si>
  <si>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</si>
  <si>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</si>
  <si>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</si>
  <si>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</si>
  <si>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</si>
  <si>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</si>
  <si>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</si>
  <si>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</si>
  <si>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</si>
  <si>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</si>
  <si>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</si>
  <si>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</si>
  <si>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</si>
  <si>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</si>
  <si>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</si>
  <si>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</si>
  <si>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</si>
  <si>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</si>
  <si>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</si>
  <si>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</si>
  <si>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</si>
  <si>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</si>
  <si>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</si>
  <si>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</si>
  <si>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</si>
  <si>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</si>
  <si>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</si>
  <si>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</si>
  <si>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</si>
  <si>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</si>
  <si>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</si>
  <si>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</si>
  <si>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</si>
  <si>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</si>
  <si>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</si>
  <si>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</si>
  <si>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</si>
  <si>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</si>
  <si>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</si>
  <si>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</si>
  <si>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</si>
  <si>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</si>
  <si>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</si>
  <si>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</si>
  <si>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</si>
  <si>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</si>
  <si>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</si>
  <si>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</si>
  <si>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</si>
  <si>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</si>
  <si>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</si>
  <si>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</si>
  <si>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</si>
  <si>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</si>
  <si>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</si>
  <si>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</si>
  <si>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</si>
  <si>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</si>
  <si>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</si>
  <si>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</si>
  <si>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</si>
  <si>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</si>
  <si>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</si>
  <si>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</si>
  <si>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</si>
  <si>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</si>
  <si>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</si>
  <si>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</si>
  <si>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</si>
  <si>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</si>
  <si>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</si>
  <si>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</si>
  <si>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</si>
  <si>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</si>
  <si>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</si>
  <si>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</si>
  <si>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</si>
  <si>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</si>
  <si>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</si>
  <si>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</si>
  <si>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</si>
  <si>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</si>
  <si>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</si>
  <si>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</si>
  <si>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</si>
  <si>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</si>
  <si>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</si>
  <si>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</si>
  <si>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</si>
  <si>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</si>
  <si>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</si>
  <si>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</si>
  <si>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</si>
  <si>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</si>
  <si>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</si>
  <si>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</si>
  <si>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</si>
  <si>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</si>
  <si>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</si>
  <si>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</si>
  <si>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</si>
  <si>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</si>
  <si>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</si>
  <si>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</si>
  <si>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</si>
  <si>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</si>
  <si>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</si>
  <si>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</si>
  <si>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</si>
  <si>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</si>
  <si>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</si>
  <si>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</si>
  <si>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</si>
  <si>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</si>
  <si>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</si>
  <si>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</si>
  <si>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</si>
  <si>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</si>
  <si>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</si>
  <si>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</si>
  <si>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</si>
  <si>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</si>
  <si>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</si>
  <si>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</si>
  <si>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</si>
  <si>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</si>
  <si>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</si>
  <si>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</si>
  <si>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</si>
  <si>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</si>
  <si>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</si>
  <si>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</si>
  <si>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</si>
  <si>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</si>
  <si>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</si>
  <si>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</si>
  <si>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</si>
  <si>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</si>
  <si>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</si>
  <si>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</si>
  <si>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</si>
  <si>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</si>
  <si>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</si>
  <si>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</si>
  <si>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</si>
  <si>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</si>
  <si>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</si>
  <si>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</si>
  <si>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</si>
  <si>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</si>
  <si>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</si>
  <si>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</si>
  <si>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</si>
  <si>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</si>
  <si>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</si>
  <si>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</si>
  <si>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</si>
  <si>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</si>
  <si>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</si>
  <si>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</si>
  <si>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</si>
  <si>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</si>
  <si>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</si>
  <si>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</si>
  <si>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</si>
  <si>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</si>
  <si>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</si>
  <si>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</si>
  <si>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</si>
  <si>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</si>
  <si>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</si>
  <si>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</si>
  <si>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</si>
  <si>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</si>
  <si>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</si>
  <si>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</si>
  <si>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</si>
  <si>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</si>
  <si>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</si>
  <si>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</si>
  <si>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</si>
  <si>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</si>
  <si>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</si>
  <si>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</si>
  <si>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</si>
  <si>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</si>
  <si>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</si>
  <si>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</si>
  <si>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</si>
  <si>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</si>
  <si>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</si>
  <si>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</si>
  <si>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</si>
  <si>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</si>
  <si>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</si>
  <si>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</si>
  <si>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</si>
  <si>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</si>
  <si>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</si>
  <si>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</si>
  <si>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</si>
  <si>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</si>
  <si>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</si>
  <si>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</si>
  <si>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</si>
  <si>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</si>
  <si>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</si>
  <si>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</si>
  <si>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</si>
  <si>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</si>
  <si>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</si>
  <si>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</si>
  <si>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</si>
  <si>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</si>
  <si>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</si>
  <si>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</si>
  <si>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</si>
  <si>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</si>
  <si>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</si>
  <si>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</si>
  <si>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</si>
  <si>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</si>
  <si>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</si>
  <si>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</si>
  <si>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</si>
  <si>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</si>
  <si>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</si>
  <si>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</si>
  <si>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</si>
  <si>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</si>
  <si>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</si>
  <si>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</si>
  <si>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</si>
  <si>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</si>
  <si>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</si>
  <si>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</si>
  <si>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</si>
  <si>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</si>
  <si>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</si>
  <si>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</si>
  <si>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</si>
  <si>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</si>
  <si>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</si>
  <si>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</si>
  <si>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</si>
  <si>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</si>
  <si>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</si>
  <si>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</si>
  <si>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</si>
  <si>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</si>
  <si>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</si>
  <si>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</si>
  <si>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</si>
  <si>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</si>
  <si>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</si>
  <si>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</si>
  <si>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</si>
  <si>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</si>
  <si>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</si>
  <si>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</si>
  <si>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</si>
  <si>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</si>
  <si>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</si>
  <si>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</si>
  <si>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</si>
  <si>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</si>
  <si>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</si>
  <si>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</si>
  <si>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</si>
  <si>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</si>
  <si>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</si>
  <si>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</si>
  <si>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</si>
  <si>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</si>
  <si>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</si>
  <si>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</si>
  <si>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</si>
  <si>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</si>
  <si>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</si>
  <si>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</si>
  <si>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</si>
  <si>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</si>
  <si>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</si>
  <si>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</si>
  <si>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</si>
  <si>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</si>
  <si>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</si>
  <si>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</si>
  <si>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</si>
  <si>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</si>
  <si>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</si>
  <si>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</si>
  <si>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</si>
  <si>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</si>
  <si>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</si>
  <si>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</si>
  <si>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</si>
  <si>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</si>
  <si>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</si>
  <si>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</si>
  <si>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</si>
  <si>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</si>
  <si>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</si>
  <si>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</si>
  <si>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</si>
  <si>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</si>
  <si>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</si>
  <si>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</si>
  <si>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</si>
  <si>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</si>
  <si>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</si>
  <si>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</si>
  <si>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</si>
  <si>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</si>
  <si>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</si>
  <si>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</si>
  <si>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</si>
  <si>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</si>
  <si>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</si>
  <si>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</si>
  <si>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</si>
  <si>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</si>
  <si>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</si>
  <si>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</si>
  <si>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</si>
  <si>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1227 Fondobligation
Hedge</t>
  </si>
  <si>
    <t>SE0007465331</t>
  </si>
  <si>
    <t>CATHEDG SS</t>
  </si>
  <si>
    <t>NTX SIF 1227A</t>
  </si>
  <si>
    <t>NTX_SIF_1227A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</si>
</sst>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NumberFormat="1" applyFont="1" applyBorder="1"/>
    <xf numFmtId="0" fontId="36" fillId="0" borderId="11" xfId="0" applyNumberFormat="1" applyFont="1" applyFill="1" applyBorder="1"/>
    <xf numFmtId="0" fontId="36" fillId="0" borderId="1" xfId="0" applyFont="1" applyBorder="1" applyAlignment="1">
      <alignment wrapText="1"/>
    </xf>
    <xf numFmtId="0" fontId="36"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2" sqref="H2"/>
    </sheetView>
  </sheetViews>
  <sheetFormatPr defaultColWidth="9.140625" defaultRowHeight="12.75"/>
  <cols>
    <col min="1" max="1" width="14.85546875" style="55" customWidth="1"/>
    <col min="2" max="2" width="28.140625" style="55" customWidth="1"/>
    <col min="3" max="3" width="27.42578125" style="55" customWidth="1"/>
    <col min="4" max="4" width="30.7109375" style="55" bestFit="1"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1384</v>
      </c>
      <c r="D2" s="250" t="s">
        <v>1316</v>
      </c>
      <c r="E2" s="65">
        <v>10000</v>
      </c>
      <c r="F2" s="65" t="s">
        <v>35</v>
      </c>
      <c r="G2" s="64" t="s">
        <v>285</v>
      </c>
      <c r="H2" s="3">
        <v>42310</v>
      </c>
      <c r="I2" s="226" t="str">
        <f>IF(C2="-","",VLOOKUP(C2,BondIssuerTable,2,0))</f>
        <v>NTX</v>
      </c>
      <c r="J2" s="226" t="str">
        <f>IF(D2="-","",VLOOKUP(D2,BondIssuingAgentsTable,2,0))</f>
        <v>SIF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1" t="s">
        <v>428</v>
      </c>
      <c r="M5" s="252"/>
      <c r="N5" s="251" t="s">
        <v>429</v>
      </c>
      <c r="O5" s="252"/>
      <c r="P5" s="251" t="s">
        <v>430</v>
      </c>
      <c r="Q5" s="252"/>
      <c r="R5" s="251" t="s">
        <v>431</v>
      </c>
      <c r="S5" s="252"/>
      <c r="T5" s="251" t="s">
        <v>432</v>
      </c>
      <c r="U5" s="252"/>
      <c r="V5" s="251" t="s">
        <v>433</v>
      </c>
      <c r="W5" s="252"/>
      <c r="X5" s="251" t="s">
        <v>434</v>
      </c>
      <c r="Y5" s="252"/>
      <c r="Z5" s="251" t="s">
        <v>435</v>
      </c>
      <c r="AA5" s="252"/>
      <c r="AB5" s="251" t="s">
        <v>436</v>
      </c>
      <c r="AC5" s="252"/>
      <c r="AD5" s="251" t="s">
        <v>437</v>
      </c>
      <c r="AE5" s="252"/>
      <c r="AF5" s="251" t="s">
        <v>438</v>
      </c>
      <c r="AG5" s="252"/>
      <c r="AH5" s="251" t="s">
        <v>439</v>
      </c>
      <c r="AI5" s="252"/>
      <c r="AJ5" s="251" t="s">
        <v>440</v>
      </c>
      <c r="AK5" s="252"/>
      <c r="AL5" s="251" t="s">
        <v>441</v>
      </c>
      <c r="AM5" s="252"/>
      <c r="AN5" s="251" t="s">
        <v>442</v>
      </c>
      <c r="AO5" s="252"/>
      <c r="AP5" s="251" t="s">
        <v>443</v>
      </c>
      <c r="AQ5" s="252"/>
      <c r="AR5" s="251" t="s">
        <v>444</v>
      </c>
      <c r="AS5" s="252"/>
      <c r="AT5" s="251" t="s">
        <v>445</v>
      </c>
      <c r="AU5" s="252"/>
      <c r="AV5" s="251" t="s">
        <v>446</v>
      </c>
      <c r="AW5" s="252"/>
      <c r="AX5" s="251" t="s">
        <v>447</v>
      </c>
      <c r="AY5" s="252"/>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ht="25.5">
      <c r="A7" s="64" t="s">
        <v>1619</v>
      </c>
      <c r="B7" s="249" t="s">
        <v>1616</v>
      </c>
      <c r="C7" s="64">
        <v>1</v>
      </c>
      <c r="D7" s="64" t="s">
        <v>1617</v>
      </c>
      <c r="E7" s="247">
        <v>100</v>
      </c>
      <c r="F7" s="69" t="s">
        <v>1467</v>
      </c>
      <c r="G7" s="65">
        <v>13540000</v>
      </c>
      <c r="H7" s="3">
        <v>42310</v>
      </c>
      <c r="I7" s="70">
        <v>44502</v>
      </c>
      <c r="J7" s="70">
        <v>44487</v>
      </c>
      <c r="K7" s="72" t="s">
        <v>1620</v>
      </c>
      <c r="L7" s="104" t="s">
        <v>1618</v>
      </c>
      <c r="M7" s="248">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2" t="s">
        <v>855</v>
      </c>
      <c r="B4" s="262"/>
      <c r="C4" s="262"/>
      <c r="D4" s="262"/>
      <c r="E4" s="262"/>
      <c r="F4" s="262"/>
      <c r="G4" s="262"/>
      <c r="H4" s="262"/>
      <c r="I4" s="262"/>
      <c r="J4" s="262"/>
      <c r="K4" s="262"/>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4" t="s">
        <v>1011</v>
      </c>
      <c r="T5" s="255"/>
      <c r="U5" s="255"/>
      <c r="V5" s="255"/>
      <c r="W5" s="255"/>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3" t="s">
        <v>1186</v>
      </c>
      <c r="B5" s="253"/>
      <c r="C5" s="253"/>
      <c r="D5" s="93"/>
      <c r="E5" s="93"/>
      <c r="F5" s="93"/>
      <c r="G5" s="93"/>
      <c r="H5" s="93"/>
      <c r="I5" s="93"/>
      <c r="J5" s="93"/>
      <c r="K5" s="220"/>
      <c r="L5" s="220"/>
      <c r="M5" s="220"/>
      <c r="N5" s="220"/>
      <c r="O5" s="220"/>
      <c r="P5" s="220"/>
      <c r="Q5" s="220"/>
      <c r="R5" s="220"/>
      <c r="S5" s="254" t="s">
        <v>1011</v>
      </c>
      <c r="T5" s="255"/>
      <c r="U5" s="255"/>
      <c r="V5" s="255"/>
      <c r="W5" s="255"/>
      <c r="X5" s="254" t="s">
        <v>1072</v>
      </c>
      <c r="Y5" s="255"/>
      <c r="Z5" s="255"/>
      <c r="AA5" s="255"/>
      <c r="AB5" s="255"/>
      <c r="AC5" s="254" t="s">
        <v>1073</v>
      </c>
      <c r="AD5" s="255"/>
      <c r="AE5" s="255"/>
      <c r="AF5" s="255"/>
      <c r="AG5" s="255"/>
      <c r="AH5" s="254" t="s">
        <v>1074</v>
      </c>
      <c r="AI5" s="255"/>
      <c r="AJ5" s="255"/>
      <c r="AK5" s="255"/>
      <c r="AL5" s="255"/>
      <c r="AM5" s="254" t="s">
        <v>1075</v>
      </c>
      <c r="AN5" s="255"/>
      <c r="AO5" s="255"/>
      <c r="AP5" s="255"/>
      <c r="AQ5" s="255"/>
      <c r="AR5" s="254" t="s">
        <v>1076</v>
      </c>
      <c r="AS5" s="255"/>
      <c r="AT5" s="255"/>
      <c r="AU5" s="255"/>
      <c r="AV5" s="255"/>
      <c r="AW5" s="254" t="s">
        <v>1077</v>
      </c>
      <c r="AX5" s="255"/>
      <c r="AY5" s="255"/>
      <c r="AZ5" s="255"/>
      <c r="BA5" s="255"/>
      <c r="BB5" s="254" t="s">
        <v>1078</v>
      </c>
      <c r="BC5" s="255"/>
      <c r="BD5" s="255"/>
      <c r="BE5" s="255"/>
      <c r="BF5" s="255"/>
      <c r="BG5" s="254" t="s">
        <v>1079</v>
      </c>
      <c r="BH5" s="255"/>
      <c r="BI5" s="255"/>
      <c r="BJ5" s="255"/>
      <c r="BK5" s="255"/>
      <c r="BL5" s="254" t="s">
        <v>1080</v>
      </c>
      <c r="BM5" s="255"/>
      <c r="BN5" s="255"/>
      <c r="BO5" s="255"/>
      <c r="BP5" s="255"/>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3"/>
  <sheetViews>
    <sheetView zoomScale="70" zoomScaleNormal="70" workbookViewId="0">
      <pane xSplit="1" ySplit="1" topLeftCell="T191" activePane="bottomRight" state="frozen"/>
      <selection pane="topRight" activeCell="B1" sqref="B1"/>
      <selection pane="bottomLeft" activeCell="A2" sqref="A2"/>
      <selection pane="bottomRight" activeCell="AA226" sqref="AA2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30">
      <c r="Y65" s="236" t="s">
        <v>1483</v>
      </c>
      <c r="Z65" s="237" t="s">
        <v>1484</v>
      </c>
      <c r="AA65" s="235"/>
      <c r="AB65" s="235"/>
      <c r="AC65" s="235"/>
    </row>
    <row r="66" spans="2:30">
      <c r="Y66" s="236" t="s">
        <v>1407</v>
      </c>
      <c r="Z66" s="237" t="s">
        <v>1408</v>
      </c>
      <c r="AA66" s="235"/>
      <c r="AB66" s="235"/>
      <c r="AC66" s="235"/>
    </row>
    <row r="67" spans="2:30">
      <c r="Y67" s="236" t="s">
        <v>1348</v>
      </c>
      <c r="Z67" s="237" t="s">
        <v>1349</v>
      </c>
      <c r="AA67" s="235"/>
      <c r="AB67" s="235"/>
      <c r="AC67" s="235"/>
    </row>
    <row r="68" spans="2:30">
      <c r="Y68" s="236" t="s">
        <v>1501</v>
      </c>
      <c r="Z68" s="237" t="s">
        <v>1502</v>
      </c>
      <c r="AA68" s="235"/>
      <c r="AB68" s="235"/>
      <c r="AC68" s="235"/>
    </row>
    <row r="69" spans="2:30">
      <c r="Y69" s="236" t="s">
        <v>1485</v>
      </c>
      <c r="Z69" s="237" t="s">
        <v>1486</v>
      </c>
      <c r="AA69" s="235"/>
      <c r="AB69" s="235"/>
      <c r="AC69" s="235"/>
    </row>
    <row r="70" spans="2:30">
      <c r="Y70" s="236" t="s">
        <v>510</v>
      </c>
      <c r="Z70" s="237" t="s">
        <v>511</v>
      </c>
      <c r="AA70" s="235"/>
      <c r="AB70" s="235"/>
      <c r="AC70" s="235"/>
    </row>
    <row r="71" spans="2:30">
      <c r="X71" s="117"/>
      <c r="Y71" s="236" t="s">
        <v>1332</v>
      </c>
      <c r="Z71" s="237" t="s">
        <v>1333</v>
      </c>
      <c r="AA71" s="235"/>
      <c r="AB71" s="235"/>
      <c r="AC71" s="235"/>
    </row>
    <row r="72" spans="2:30" s="117" customFormat="1">
      <c r="B72" s="86"/>
      <c r="C72" s="86"/>
      <c r="D72" s="86"/>
      <c r="F72" s="8"/>
      <c r="G72" s="8"/>
      <c r="N72" s="8"/>
      <c r="O72" s="8"/>
      <c r="Q72" s="8"/>
      <c r="R72" s="8"/>
      <c r="S72" s="8"/>
      <c r="T72" s="8"/>
      <c r="U72" s="8"/>
      <c r="V72" s="8"/>
      <c r="W72" s="225"/>
      <c r="Y72" s="236" t="s">
        <v>1203</v>
      </c>
      <c r="Z72" s="237" t="s">
        <v>1204</v>
      </c>
      <c r="AA72" s="235"/>
      <c r="AB72" s="235"/>
      <c r="AC72" s="235"/>
      <c r="AD72" s="8"/>
    </row>
    <row r="73" spans="2:30" s="117" customFormat="1">
      <c r="B73" s="86"/>
      <c r="C73" s="86"/>
      <c r="D73" s="86"/>
      <c r="F73" s="8"/>
      <c r="G73" s="8"/>
      <c r="N73" s="8"/>
      <c r="O73" s="8"/>
      <c r="S73" s="8"/>
      <c r="T73" s="8"/>
      <c r="U73" s="8"/>
      <c r="V73" s="8"/>
      <c r="W73" s="225"/>
      <c r="Y73" s="236" t="s">
        <v>818</v>
      </c>
      <c r="Z73" s="237" t="s">
        <v>819</v>
      </c>
      <c r="AA73" s="235"/>
      <c r="AB73" s="235"/>
      <c r="AC73" s="235"/>
    </row>
    <row r="74" spans="2:30" s="117" customFormat="1">
      <c r="B74" s="86"/>
      <c r="C74" s="86"/>
      <c r="D74" s="86"/>
      <c r="F74" s="8"/>
      <c r="G74" s="8"/>
      <c r="N74" s="8"/>
      <c r="O74" s="8"/>
      <c r="S74" s="8"/>
      <c r="T74" s="8"/>
      <c r="U74" s="8"/>
      <c r="V74" s="8"/>
      <c r="W74" s="225"/>
      <c r="X74" s="8"/>
      <c r="Y74" s="236" t="s">
        <v>1205</v>
      </c>
      <c r="Z74" s="237" t="s">
        <v>1206</v>
      </c>
      <c r="AA74" s="235"/>
      <c r="AB74" s="235"/>
      <c r="AC74" s="235"/>
    </row>
    <row r="75" spans="2:30">
      <c r="Q75" s="117"/>
      <c r="R75" s="117"/>
      <c r="Y75" s="236" t="s">
        <v>1247</v>
      </c>
      <c r="Z75" s="237" t="s">
        <v>1268</v>
      </c>
      <c r="AA75" s="235"/>
      <c r="AB75" s="235"/>
      <c r="AC75" s="235"/>
      <c r="AD75" s="117"/>
    </row>
    <row r="76" spans="2:30">
      <c r="Y76" s="236" t="s">
        <v>1207</v>
      </c>
      <c r="Z76" s="237" t="s">
        <v>1208</v>
      </c>
      <c r="AA76" s="235"/>
      <c r="AB76" s="235"/>
      <c r="AC76" s="235"/>
    </row>
    <row r="77" spans="2:30">
      <c r="N77" s="117"/>
      <c r="O77" s="117"/>
      <c r="Y77" s="236" t="s">
        <v>1446</v>
      </c>
      <c r="Z77" s="237" t="s">
        <v>1447</v>
      </c>
      <c r="AA77" s="235"/>
      <c r="AB77" s="235"/>
      <c r="AC77" s="235"/>
    </row>
    <row r="78" spans="2:30">
      <c r="N78" s="117"/>
      <c r="O78" s="117"/>
      <c r="Y78" s="236" t="s">
        <v>1411</v>
      </c>
      <c r="Z78" s="237" t="s">
        <v>1412</v>
      </c>
      <c r="AA78" s="235"/>
      <c r="AB78" s="235"/>
      <c r="AC78" s="235"/>
    </row>
    <row r="79" spans="2:30">
      <c r="N79" s="117"/>
      <c r="O79" s="117"/>
      <c r="Y79" s="236" t="s">
        <v>512</v>
      </c>
      <c r="Z79" s="237" t="s">
        <v>513</v>
      </c>
      <c r="AA79" s="235"/>
      <c r="AB79" s="235"/>
      <c r="AC79" s="235"/>
    </row>
    <row r="80" spans="2:30">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1611</v>
      </c>
      <c r="Z210" s="237" t="s">
        <v>1612</v>
      </c>
      <c r="AA210" s="235"/>
      <c r="AB210" s="235"/>
      <c r="AC210" s="235"/>
    </row>
    <row r="211" spans="25:29">
      <c r="Y211" s="236" t="s">
        <v>561</v>
      </c>
      <c r="Z211" s="237" t="s">
        <v>562</v>
      </c>
      <c r="AA211" s="235"/>
      <c r="AB211" s="235"/>
      <c r="AC211" s="235"/>
    </row>
    <row r="212" spans="25:29">
      <c r="Y212" s="236" t="s">
        <v>455</v>
      </c>
      <c r="Z212" s="237" t="s">
        <v>307</v>
      </c>
      <c r="AA212" s="235"/>
      <c r="AB212" s="235"/>
      <c r="AC212" s="235"/>
    </row>
    <row r="213" spans="25:29">
      <c r="Y213" s="236" t="s">
        <v>454</v>
      </c>
      <c r="Z213" s="237" t="s">
        <v>27</v>
      </c>
      <c r="AA213" s="235"/>
      <c r="AB213" s="235"/>
      <c r="AC213" s="235"/>
    </row>
    <row r="214" spans="25:29">
      <c r="Y214" s="236" t="s">
        <v>563</v>
      </c>
      <c r="Z214" s="237" t="s">
        <v>564</v>
      </c>
      <c r="AA214" s="235"/>
      <c r="AB214" s="235"/>
      <c r="AC214" s="235"/>
    </row>
    <row r="215" spans="25:29">
      <c r="Y215" s="236" t="s">
        <v>1241</v>
      </c>
      <c r="Z215" s="237" t="s">
        <v>1242</v>
      </c>
      <c r="AA215" s="235"/>
      <c r="AB215" s="235"/>
      <c r="AC215" s="235"/>
    </row>
    <row r="216" spans="25:29">
      <c r="Y216" s="236" t="s">
        <v>1442</v>
      </c>
      <c r="Z216" s="237" t="s">
        <v>1443</v>
      </c>
      <c r="AA216" s="235"/>
      <c r="AB216" s="235"/>
      <c r="AC216" s="235"/>
    </row>
    <row r="217" spans="25:29">
      <c r="Y217" s="236" t="s">
        <v>1274</v>
      </c>
      <c r="Z217" s="237" t="s">
        <v>1277</v>
      </c>
      <c r="AA217" s="235"/>
      <c r="AB217" s="235"/>
      <c r="AC217" s="235"/>
    </row>
    <row r="218" spans="25:29">
      <c r="Y218" s="236" t="s">
        <v>1607</v>
      </c>
      <c r="Z218" s="237" t="s">
        <v>1608</v>
      </c>
      <c r="AA218" s="235"/>
      <c r="AB218" s="235"/>
      <c r="AC218" s="235"/>
    </row>
    <row r="219" spans="25:29">
      <c r="Y219" s="236" t="s">
        <v>1423</v>
      </c>
      <c r="Z219" s="237" t="s">
        <v>1424</v>
      </c>
      <c r="AA219" s="235"/>
      <c r="AB219" s="235"/>
      <c r="AC219" s="235"/>
    </row>
    <row r="220" spans="25:29">
      <c r="Y220" s="236" t="s">
        <v>1403</v>
      </c>
      <c r="Z220" s="237" t="s">
        <v>1404</v>
      </c>
      <c r="AA220" s="235"/>
      <c r="AB220" s="235"/>
      <c r="AC220" s="235"/>
    </row>
    <row r="221" spans="25:29">
      <c r="Y221" s="236" t="s">
        <v>565</v>
      </c>
      <c r="Z221" s="237" t="s">
        <v>384</v>
      </c>
      <c r="AA221" s="235"/>
      <c r="AB221" s="235"/>
      <c r="AC221" s="235"/>
    </row>
    <row r="222" spans="25:29">
      <c r="Y222" s="236" t="s">
        <v>1289</v>
      </c>
      <c r="Z222" s="237" t="s">
        <v>1290</v>
      </c>
      <c r="AA222" s="235"/>
      <c r="AB222" s="235"/>
      <c r="AC222" s="235"/>
    </row>
    <row r="223" spans="25:29">
      <c r="Y223" s="236" t="s">
        <v>1523</v>
      </c>
      <c r="Z223" s="237" t="s">
        <v>1524</v>
      </c>
      <c r="AA223" s="235"/>
      <c r="AB223" s="235"/>
      <c r="AC223" s="235"/>
    </row>
    <row r="224" spans="25:29">
      <c r="Y224" s="236" t="s">
        <v>569</v>
      </c>
      <c r="Z224" s="237" t="s">
        <v>385</v>
      </c>
      <c r="AA224" s="235"/>
      <c r="AB224" s="235"/>
      <c r="AC224" s="235"/>
    </row>
    <row r="225" spans="25:26">
      <c r="Y225" s="236" t="s">
        <v>566</v>
      </c>
      <c r="Z225" s="237" t="s">
        <v>593</v>
      </c>
    </row>
    <row r="226" spans="25:26">
      <c r="Y226" s="236" t="s">
        <v>1614</v>
      </c>
      <c r="Z226" s="237" t="s">
        <v>1615</v>
      </c>
    </row>
    <row r="227" spans="25:26">
      <c r="Y227" s="236" t="s">
        <v>468</v>
      </c>
      <c r="Z227" s="237" t="s">
        <v>303</v>
      </c>
    </row>
    <row r="228" spans="25:26">
      <c r="Y228" s="236" t="s">
        <v>1243</v>
      </c>
      <c r="Z228" s="237" t="s">
        <v>1244</v>
      </c>
    </row>
    <row r="229" spans="25:26">
      <c r="Y229" s="236" t="s">
        <v>567</v>
      </c>
      <c r="Z229" s="237" t="s">
        <v>568</v>
      </c>
    </row>
    <row r="230" spans="25:26">
      <c r="Y230" s="236" t="s">
        <v>1275</v>
      </c>
      <c r="Z230" s="237" t="s">
        <v>1276</v>
      </c>
    </row>
    <row r="231" spans="25:26">
      <c r="Y231" s="236" t="s">
        <v>567</v>
      </c>
      <c r="Z231" s="237" t="s">
        <v>568</v>
      </c>
    </row>
    <row r="232" spans="25:26">
      <c r="Y232" s="236" t="s">
        <v>1275</v>
      </c>
      <c r="Z232" s="237" t="s">
        <v>1276</v>
      </c>
    </row>
    <row r="233" spans="25:26">
      <c r="Y233" s="236" t="s">
        <v>1409</v>
      </c>
      <c r="Z233"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6">
        <v>40858</v>
      </c>
      <c r="C1" s="257"/>
      <c r="D1" s="258"/>
      <c r="F1" s="9" t="s">
        <v>320</v>
      </c>
    </row>
    <row r="2" spans="1:21">
      <c r="A2" s="10" t="s">
        <v>321</v>
      </c>
      <c r="B2" s="259" t="s">
        <v>343</v>
      </c>
      <c r="C2" s="260"/>
      <c r="D2" s="261"/>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Juha Manu</cp:lastModifiedBy>
  <cp:lastPrinted>2012-09-17T12:56:27Z</cp:lastPrinted>
  <dcterms:created xsi:type="dcterms:W3CDTF">2010-06-11T13:43:43Z</dcterms:created>
  <dcterms:modified xsi:type="dcterms:W3CDTF">2015-10-30T09:10:23Z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