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245" yWindow="4770"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LookupValues!$AA$2:$AA$262</definedName>
    <definedName name="CouponBondIssuersTable">LookupValues!$AA$2:$AB$270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<sst xmlns="http://schemas.openxmlformats.org/spreadsheetml/2006/main" count="2872" uniqueCount="1824">
  <si>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</si>
  <si>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</si>
  <si>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</si>
  <si>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</si>
  <si>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</si>
  <si>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</si>
  <si>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</si>
  <si>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</si>
  <si>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</si>
  <si>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</si>
  <si>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</si>
  <si>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</si>
  <si>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</si>
  <si>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</si>
  <si>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</si>
  <si>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</si>
  <si>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</si>
  <si>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</si>
  <si>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</si>
  <si>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</si>
  <si>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</si>
  <si>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</si>
  <si>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</si>
  <si>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</si>
  <si>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</si>
  <si>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</si>
  <si>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</si>
  <si>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</si>
  <si>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</si>
  <si>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</si>
  <si>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</si>
  <si>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</si>
  <si>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</si>
  <si>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</si>
  <si>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</si>
  <si>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</si>
  <si>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</si>
  <si>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</si>
  <si>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</si>
  <si>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</si>
  <si>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</si>
  <si>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</si>
  <si>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</si>
  <si>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</si>
  <si>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</si>
  <si>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</si>
  <si>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</si>
  <si>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</si>
  <si>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</si>
  <si>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</si>
  <si>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</si>
  <si>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</si>
  <si>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</si>
  <si>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</si>
  <si>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</si>
  <si>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</si>
  <si>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</si>
  <si>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</si>
  <si>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</si>
  <si>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</si>
  <si>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</si>
  <si>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</si>
  <si>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</si>
  <si>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</si>
  <si>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</si>
  <si>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</si>
  <si>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</si>
  <si>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</si>
  <si>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</si>
  <si>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</si>
  <si>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</si>
  <si>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</si>
  <si>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</si>
  <si>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</si>
  <si>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</si>
  <si>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</si>
  <si>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</si>
  <si>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</si>
  <si>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</si>
  <si>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</si>
  <si>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</si>
  <si>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</si>
  <si>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</si>
  <si>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</si>
  <si>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</si>
  <si>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</si>
  <si>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</si>
  <si>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</si>
  <si>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</si>
  <si>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</si>
  <si>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</si>
  <si>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</si>
  <si>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</si>
  <si>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</si>
  <si>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</si>
  <si>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</si>
  <si>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</si>
  <si>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</si>
  <si>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</si>
  <si>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</si>
  <si>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</si>
  <si>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</si>
  <si>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</si>
  <si>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</si>
  <si>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</si>
  <si>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</si>
  <si>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</si>
  <si>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</si>
  <si>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</si>
  <si>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</si>
  <si>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</si>
  <si>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</si>
  <si>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</si>
  <si>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</si>
  <si>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</si>
  <si>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</si>
  <si>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</si>
  <si>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</si>
  <si>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</si>
  <si>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</si>
  <si>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</si>
  <si>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</si>
  <si>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</si>
  <si>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</si>
  <si>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</si>
  <si>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</si>
  <si>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</si>
  <si>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</si>
  <si>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</si>
  <si>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</si>
  <si>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</si>
  <si>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</si>
  <si>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</si>
  <si>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</si>
  <si>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</si>
  <si>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</si>
  <si>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</si>
  <si>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</si>
  <si>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</si>
  <si>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</si>
  <si>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</si>
  <si>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</si>
  <si>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</si>
  <si>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</si>
  <si>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</si>
  <si>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</si>
  <si>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</si>
  <si>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</si>
  <si>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</si>
  <si>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</si>
  <si>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</si>
  <si>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</si>
  <si>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</si>
  <si>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</si>
  <si>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</si>
  <si>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</si>
  <si>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</si>
  <si>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</si>
  <si>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</si>
  <si>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</si>
  <si>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</si>
  <si>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</si>
  <si>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</si>
  <si>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</si>
  <si>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</si>
  <si>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</si>
  <si>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</si>
  <si>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</si>
  <si>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</si>
  <si>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</si>
  <si>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</si>
  <si>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</si>
  <si>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</si>
  <si>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</si>
  <si>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</si>
  <si>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</si>
  <si>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</si>
  <si>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</si>
  <si>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</si>
  <si>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</si>
  <si>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</si>
  <si>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</si>
  <si>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</si>
  <si>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</si>
  <si>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</si>
  <si>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</si>
  <si>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</si>
  <si>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</si>
  <si>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</si>
  <si>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</si>
  <si>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</si>
  <si>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</si>
  <si>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</si>
  <si>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</si>
  <si>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</si>
  <si>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</si>
  <si>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</si>
  <si>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</si>
  <si>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</si>
  <si>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</si>
  <si>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</si>
  <si>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</si>
  <si>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</si>
  <si>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</si>
  <si>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</si>
  <si>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</si>
  <si>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</si>
  <si>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</si>
  <si>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</si>
  <si>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</si>
  <si>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</si>
  <si>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</si>
  <si>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</si>
  <si>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</si>
  <si>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</si>
  <si>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</si>
  <si>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</si>
  <si>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</si>
  <si>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</si>
  <si>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</si>
  <si>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</si>
  <si>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</si>
  <si>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</si>
  <si>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</si>
  <si>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</si>
  <si>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</si>
  <si>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</si>
  <si>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</si>
  <si>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</si>
  <si>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</si>
  <si>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</si>
  <si>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</si>
  <si>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</si>
  <si>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</si>
  <si>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</si>
  <si>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</si>
  <si>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</si>
  <si>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</si>
  <si>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</si>
  <si>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</si>
  <si>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</si>
  <si>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</si>
  <si>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</si>
  <si>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</si>
  <si>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</si>
  <si>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</si>
  <si>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</si>
  <si>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</si>
  <si>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</si>
  <si>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</si>
  <si>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</si>
  <si>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</si>
  <si>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</si>
  <si>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</si>
  <si>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</si>
  <si>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</si>
  <si>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</si>
  <si>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</si>
  <si>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</si>
  <si>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</si>
  <si>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</si>
  <si>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</si>
  <si>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</si>
  <si>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</si>
  <si>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</si>
  <si>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</si>
  <si>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</si>
  <si>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</si>
  <si>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</si>
  <si>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</si>
  <si>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</si>
  <si>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</si>
  <si>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</si>
  <si>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</si>
  <si>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</si>
  <si>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</si>
  <si>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</si>
  <si>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</si>
  <si>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</si>
  <si>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</si>
  <si>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</si>
  <si>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</si>
  <si>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</si>
  <si>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</si>
  <si>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</si>
  <si>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</si>
  <si>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</si>
  <si>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</si>
  <si>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</si>
  <si>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</si>
  <si>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</si>
  <si>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</si>
  <si>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</si>
  <si>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</si>
  <si>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</si>
  <si>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</si>
  <si>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</si>
  <si>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</si>
  <si>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</si>
  <si>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</si>
  <si>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</si>
  <si>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</si>
  <si>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</si>
  <si>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</si>
  <si>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</si>
  <si>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</si>
  <si>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</si>
  <si>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</si>
  <si>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</si>
  <si>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</si>
  <si>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</si>
  <si>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</si>
  <si>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</si>
  <si>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</si>
  <si>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</si>
  <si>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</si>
  <si>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</si>
  <si>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</si>
  <si>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</si>
  <si>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</si>
  <si>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</si>
  <si>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</si>
  <si>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</si>
  <si>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</si>
  <si>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</si>
  <si>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</si>
  <si>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</si>
  <si>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</si>
  <si>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</si>
  <si>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</si>
  <si>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</si>
  <si>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</si>
  <si>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</si>
  <si>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</si>
  <si>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</si>
  <si>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</si>
  <si>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</si>
  <si>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</si>
  <si>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</si>
  <si>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</si>
  <si>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</si>
  <si>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</si>
  <si>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</si>
  <si>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</si>
  <si>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</si>
  <si>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</si>
  <si>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</si>
  <si>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</si>
  <si>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</si>
  <si>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</si>
  <si>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</si>
  <si>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</si>
  <si>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</si>
  <si>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</si>
  <si>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</si>
  <si>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</si>
  <si>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</si>
  <si>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</si>
  <si>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</si>
  <si>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</si>
  <si>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</si>
  <si>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</si>
  <si>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</si>
  <si>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</si>
  <si>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</si>
  <si>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</si>
  <si>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</si>
  <si>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</si>
  <si>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</si>
  <si>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</si>
  <si>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</si>
  <si>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</si>
  <si>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</si>
  <si>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</si>
  <si>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</si>
  <si>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</si>
  <si>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</si>
  <si>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</si>
  <si>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</si>
  <si>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</si>
  <si>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</si>
  <si>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</si>
  <si>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</si>
  <si>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</si>
  <si>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</si>
  <si>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</si>
  <si>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</si>
  <si>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</si>
  <si>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</si>
  <si>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</si>
  <si>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</si>
  <si>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</si>
  <si>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</si>
  <si>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</si>
  <si>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</si>
  <si>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</si>
  <si>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</si>
  <si>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</si>
  <si>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</si>
  <si>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</si>
  <si>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</si>
  <si>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</si>
  <si>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</si>
  <si>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</si>
  <si>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</si>
  <si>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</si>
  <si>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</si>
  <si>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</si>
  <si>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</si>
  <si>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</si>
  <si>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</si>
  <si>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</si>
  <si>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</si>
  <si>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</si>
  <si>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</si>
  <si>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</si>
  <si>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</si>
  <si>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</si>
  <si>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</si>
  <si>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</si>
  <si>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</si>
  <si>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</si>
  <si>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</si>
  <si>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</si>
  <si>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</si>
  <si>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</si>
  <si>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</si>
  <si>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</si>
  <si>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</si>
  <si>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</si>
  <si>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</si>
  <si>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</si>
  <si>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</si>
  <si>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</si>
  <si>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</si>
  <si>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</si>
  <si>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</si>
  <si>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</si>
  <si>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</si>
  <si>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</si>
  <si>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</si>
  <si>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</si>
  <si>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</si>
  <si>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</si>
  <si>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</si>
  <si>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</si>
  <si>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</si>
  <si>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</si>
  <si>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</si>
  <si>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</si>
  <si>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</si>
  <si>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</si>
  <si>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</si>
  <si>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</si>
  <si>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</si>
  <si>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</si>
  <si>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</si>
  <si>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</si>
  <si>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</si>
  <si>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</si>
  <si>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</si>
  <si>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</si>
  <si>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</si>
  <si>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</si>
  <si>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</si>
  <si>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</si>
  <si>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</si>
  <si>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</si>
  <si>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</si>
  <si>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</si>
  <si>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</si>
  <si>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</si>
  <si>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</si>
  <si>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</si>
  <si>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</si>
  <si>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</si>
  <si>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</si>
  <si>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</si>
  <si>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</si>
  <si>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</si>
  <si>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</si>
  <si>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</si>
  <si>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</si>
  <si>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</si>
  <si>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</si>
  <si>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</si>
  <si>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</si>
  <si>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</si>
  <si>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</si>
  <si>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</si>
  <si>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</si>
  <si>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</si>
  <si>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</si>
  <si>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</si>
  <si>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</si>
  <si>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</si>
  <si>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</si>
  <si>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</si>
  <si>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</si>
  <si>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</si>
  <si>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</si>
  <si>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</si>
  <si>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</si>
  <si>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</si>
  <si>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</si>
  <si>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</si>
  <si>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</si>
  <si>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</si>
  <si>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</si>
  <si>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</si>
  <si>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</si>
  <si>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</si>
  <si>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</si>
  <si>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</si>
  <si>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</si>
  <si>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</si>
  <si>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</si>
  <si>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</si>
  <si>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</si>
  <si>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</si>
  <si>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</si>
  <si>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</si>
  <si>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</si>
  <si>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</si>
  <si>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</si>
  <si>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</si>
  <si>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</si>
  <si>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</si>
  <si>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</si>
  <si>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</si>
  <si>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</si>
  <si>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</si>
  <si>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</si>
  <si>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</si>
  <si>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</si>
  <si>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</si>
  <si>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</si>
  <si>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</si>
  <si>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</si>
  <si>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</si>
  <si>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</si>
  <si>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</si>
  <si>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</si>
  <si>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</si>
  <si>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</si>
  <si>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</si>
  <si>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</si>
  <si>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</si>
  <si>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</si>
  <si>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</si>
  <si>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</si>
  <si>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</si>
  <si>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</si>
  <si>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</si>
  <si>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</si>
  <si>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</si>
  <si>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</si>
  <si>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</si>
  <si>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</si>
  <si>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</si>
  <si>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</si>
  <si>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</si>
  <si>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</si>
  <si>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</si>
  <si>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</si>
  <si>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</si>
  <si>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</si>
  <si>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</si>
  <si>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</si>
  <si>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</si>
  <si>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</si>
  <si>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</si>
  <si>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</si>
  <si>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</si>
  <si>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</si>
  <si>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</si>
  <si>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</si>
  <si>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</si>
  <si>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</si>
  <si>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</si>
  <si>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</si>
  <si>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</si>
  <si>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</si>
  <si>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</si>
  <si>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</si>
  <si>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</si>
  <si>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</si>
  <si>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</si>
  <si>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</si>
  <si>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</si>
  <si>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</si>
  <si>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</si>
  <si>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</si>
  <si>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</si>
  <si>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</si>
  <si>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</si>
  <si>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</si>
  <si>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</si>
  <si>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</si>
  <si>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</si>
  <si>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</si>
  <si>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</si>
  <si>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</si>
  <si>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</si>
  <si>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</si>
  <si>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</si>
  <si>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</si>
  <si>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</si>
  <si>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</si>
  <si>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</si>
  <si>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</si>
  <si>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</si>
  <si>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</si>
  <si>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</si>
  <si>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</si>
  <si>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</si>
  <si>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</si>
  <si>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</si>
  <si>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</si>
  <si>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</si>
  <si>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</si>
  <si>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</si>
  <si>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</si>
  <si>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</si>
  <si>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</si>
  <si>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</si>
  <si>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</si>
  <si>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</si>
  <si>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</si>
  <si>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</si>
  <si>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</si>
  <si>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</si>
  <si>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</si>
  <si>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</si>
  <si>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</si>
  <si>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</si>
  <si>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</si>
  <si>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</si>
  <si>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</si>
  <si>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</si>
  <si>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</si>
  <si>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</si>
  <si>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</si>
  <si>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</si>
  <si>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</si>
  <si>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</si>
  <si>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</si>
  <si>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</si>
  <si>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</si>
  <si>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</si>
  <si>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</si>
  <si>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</si>
  <si>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</si>
  <si>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</si>
  <si>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</si>
  <si>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</si>
  <si>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</si>
  <si>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</si>
  <si>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</si>
  <si>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</si>
  <si>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</si>
  <si>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</si>
  <si>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</si>
  <si>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</si>
  <si>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</si>
  <si>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</si>
  <si>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</si>
  <si>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</si>
  <si>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</si>
  <si>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</si>
  <si>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</si>
  <si>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</si>
  <si>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</si>
  <si>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</si>
  <si>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</si>
  <si>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</si>
  <si>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</si>
  <si>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</si>
  <si>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</si>
  <si>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</si>
  <si>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</si>
  <si>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</si>
  <si>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</si>
  <si>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</si>
  <si>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</si>
  <si>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</si>
  <si>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</si>
  <si>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</si>
  <si>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</si>
  <si>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</si>
  <si>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</si>
  <si>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</si>
  <si>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</si>
  <si>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</si>
  <si>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</si>
  <si>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</si>
  <si>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</si>
  <si>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</si>
  <si>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</si>
  <si>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</si>
  <si>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</si>
  <si>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</si>
  <si>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</si>
  <si>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</si>
  <si>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</si>
  <si>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</si>
  <si>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</si>
  <si>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</si>
  <si>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</si>
  <si>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</si>
  <si>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</si>
  <si>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</si>
  <si>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</si>
  <si>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</si>
  <si>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</si>
  <si>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</si>
  <si>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</si>
  <si>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</si>
  <si>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</si>
  <si>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</si>
  <si>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</si>
  <si>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</si>
  <si>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</si>
  <si>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</si>
  <si>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</si>
  <si>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</si>
  <si>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</si>
  <si>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</si>
  <si>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</si>
  <si>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</si>
  <si>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</si>
  <si>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</si>
  <si>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</si>
  <si>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</si>
  <si>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</si>
  <si>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</si>
  <si>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</si>
  <si>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</si>
  <si>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</si>
  <si>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</si>
  <si>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</si>
  <si>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</si>
  <si>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</si>
  <si>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</si>
  <si>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</si>
  <si>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</si>
  <si>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</si>
  <si>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</si>
  <si>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</si>
  <si>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</si>
  <si>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</si>
  <si>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</si>
  <si>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</si>
  <si>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</si>
  <si>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</si>
  <si>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</si>
  <si>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</si>
  <si>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</si>
  <si>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</si>
  <si>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</si>
  <si>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</si>
  <si>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</si>
  <si>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</si>
  <si>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</si>
  <si>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</si>
  <si>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</si>
  <si>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</si>
  <si>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</si>
  <si>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</si>
  <si>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</si>
  <si>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</si>
  <si>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</si>
  <si>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</si>
  <si>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</si>
  <si>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</si>
  <si>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</si>
  <si>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</si>
  <si>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</si>
  <si>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</si>
  <si>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</si>
  <si>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</si>
  <si>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</si>
  <si>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</si>
  <si>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</si>
  <si>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</si>
  <si>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</si>
  <si>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</si>
  <si>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</si>
  <si>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</si>
  <si>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</si>
  <si>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</si>
  <si>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</si>
  <si>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</si>
  <si>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</si>
  <si>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</si>
  <si>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</si>
  <si>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</si>
  <si>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</si>
  <si>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</si>
  <si>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</si>
  <si>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</si>
  <si>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</si>
  <si>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</si>
  <si>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</si>
  <si>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</si>
  <si>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</si>
  <si>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</si>
  <si>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</si>
  <si>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</si>
  <si>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</si>
  <si>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</si>
  <si>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</si>
  <si>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</si>
  <si>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</si>
  <si>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</si>
  <si>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</si>
  <si>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</si>
  <si>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</si>
  <si>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</si>
  <si>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</si>
  <si>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</si>
  <si>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</si>
  <si>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</si>
  <si>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</si>
  <si>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</si>
  <si>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</si>
  <si>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</si>
  <si>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</si>
  <si>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</si>
  <si>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</si>
  <si>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</si>
  <si>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</si>
  <si>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</si>
  <si>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</si>
  <si>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</si>
  <si>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</si>
  <si>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</si>
  <si>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</si>
  <si>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</si>
  <si>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</si>
  <si>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</si>
  <si>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</si>
  <si>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</si>
  <si>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</si>
  <si>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</si>
  <si>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</si>
  <si>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</si>
  <si>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</si>
  <si>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</si>
  <si>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</si>
  <si>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</si>
  <si>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</si>
  <si>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</si>
  <si>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</si>
  <si>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</si>
  <si>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</si>
  <si>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</si>
  <si>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</si>
  <si>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</si>
  <si>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</si>
  <si>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</si>
  <si>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</si>
  <si>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</si>
  <si>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</si>
  <si>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</si>
  <si>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</si>
  <si>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</si>
  <si>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</si>
  <si>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</si>
  <si>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</si>
  <si>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</si>
  <si>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</si>
  <si>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</si>
  <si>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</si>
  <si>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</si>
  <si>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</si>
  <si>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</si>
  <si>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</si>
  <si>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</si>
  <si>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</si>
  <si>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</si>
  <si>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</si>
  <si>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</si>
  <si>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</si>
  <si>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</si>
  <si>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</si>
  <si>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</si>
  <si>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</si>
  <si>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</si>
  <si>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</si>
  <si>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</si>
  <si>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</si>
  <si>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</si>
  <si>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</si>
  <si>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</si>
  <si>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</si>
  <si>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</si>
  <si>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</si>
  <si>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</si>
  <si>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</si>
  <si>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</si>
  <si>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</si>
  <si>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</si>
  <si>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</si>
  <si>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</si>
  <si>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</si>
  <si>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</si>
  <si>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</si>
  <si>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</si>
  <si>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</si>
  <si>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</si>
  <si>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</si>
  <si>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</si>
  <si>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</si>
  <si>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</si>
  <si>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</si>
  <si>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</si>
  <si>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</si>
  <si>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</si>
  <si>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</si>
  <si>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</si>
  <si>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</si>
  <si>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</si>
  <si>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</si>
  <si>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</si>
  <si>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</si>
  <si>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</si>
  <si>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</si>
  <si>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</si>
  <si>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</si>
  <si>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</si>
  <si>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</si>
  <si>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</si>
  <si>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</si>
  <si>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</si>
  <si>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</si>
  <si>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</si>
  <si>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</si>
  <si>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</si>
  <si>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</si>
  <si>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</si>
  <si>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</si>
  <si>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</si>
  <si>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</si>
  <si>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</si>
  <si>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</si>
  <si>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</si>
  <si>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</si>
  <si>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</si>
  <si>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</si>
  <si>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</si>
  <si>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</si>
  <si>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</si>
  <si>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</si>
  <si>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</si>
  <si>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</si>
  <si>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</si>
  <si>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</si>
  <si>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</si>
  <si>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</si>
  <si>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</si>
  <si>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</si>
  <si>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</si>
  <si>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</si>
  <si>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</si>
  <si>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</si>
  <si>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</si>
  <si>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</si>
  <si>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</si>
  <si>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</si>
  <si>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</si>
  <si>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</si>
  <si>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</si>
  <si>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</si>
  <si>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</si>
  <si>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</si>
  <si>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</si>
  <si>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</si>
  <si>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</si>
  <si>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</si>
  <si>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</si>
  <si>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</si>
  <si>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</si>
  <si>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</si>
  <si>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</si>
  <si>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</si>
  <si>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</si>
  <si>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</si>
  <si>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</si>
  <si>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</si>
  <si>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</si>
  <si>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</si>
  <si>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</si>
  <si>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</si>
  <si>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</si>
  <si>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</si>
  <si>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</si>
  <si>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</si>
  <si>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</si>
  <si>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</si>
  <si>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</si>
  <si>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</si>
  <si>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</si>
  <si>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</si>
  <si>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</si>
  <si>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</si>
  <si>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</si>
  <si>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</si>
  <si>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</si>
  <si>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</si>
  <si>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</si>
  <si>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</si>
  <si>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</si>
  <si>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</si>
  <si>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</si>
  <si>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</si>
  <si>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</si>
  <si>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</si>
  <si>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</si>
  <si>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</si>
  <si>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</si>
  <si>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</si>
  <si>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</si>
  <si>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</si>
  <si>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</si>
  <si>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</si>
  <si>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</si>
  <si>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</si>
  <si>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</si>
  <si>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</si>
  <si>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</si>
  <si>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</si>
  <si>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</si>
  <si>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</si>
  <si>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</si>
  <si>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</si>
  <si>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</si>
  <si>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</si>
  <si>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</si>
  <si>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</si>
  <si>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</si>
  <si>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</si>
  <si>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</si>
  <si>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</si>
  <si>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</si>
  <si>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</si>
  <si>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</si>
  <si>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</si>
  <si>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</si>
  <si>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</si>
  <si>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</si>
  <si>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</si>
  <si>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</si>
  <si>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</si>
  <si>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</si>
  <si>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</si>
  <si>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</si>
  <si>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</si>
  <si>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</si>
  <si>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</si>
  <si>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</si>
  <si>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</si>
  <si>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</si>
  <si>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</si>
  <si>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</si>
  <si>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</si>
  <si>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</si>
  <si>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</si>
  <si>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</si>
  <si>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</si>
  <si>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</si>
  <si>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</si>
  <si>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</si>
  <si>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</si>
  <si>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</si>
  <si>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</si>
  <si>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</si>
  <si>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</si>
  <si>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</si>
  <si>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</si>
  <si>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</si>
  <si>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</si>
  <si>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</si>
  <si>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</si>
  <si>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</si>
  <si>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</si>
  <si>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</si>
  <si>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</si>
  <si>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</si>
  <si>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</si>
  <si>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</si>
  <si>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</si>
  <si>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</si>
  <si>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</si>
  <si>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</si>
  <si>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</si>
  <si>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</si>
  <si>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</si>
  <si>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</si>
  <si>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</si>
  <si>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</si>
  <si>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</si>
  <si>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</si>
  <si>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</si>
  <si>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</si>
  <si>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</si>
  <si>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</si>
  <si>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</si>
  <si>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</si>
  <si>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</si>
  <si>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</si>
  <si>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</si>
  <si>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</si>
  <si>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</si>
  <si>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</si>
  <si>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</si>
  <si>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</si>
  <si>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</si>
  <si>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</si>
  <si>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</si>
  <si>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</si>
  <si>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</si>
  <si>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</si>
  <si>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</si>
  <si>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</si>
  <si>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</si>
  <si>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</si>
  <si>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</si>
  <si>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</si>
  <si>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</si>
  <si>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</si>
  <si>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</si>
  <si>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</si>
  <si>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</si>
  <si>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</si>
  <si>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</si>
  <si>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</si>
  <si>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</si>
  <si>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</si>
  <si>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</si>
  <si>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</si>
  <si>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</si>
  <si>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</si>
  <si>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</si>
  <si>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</si>
  <si>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</si>
  <si>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</si>
  <si>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</si>
  <si>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</si>
  <si>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</si>
  <si>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</si>
  <si>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</si>
  <si>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</si>
  <si>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</si>
  <si>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</si>
  <si>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</si>
  <si>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</si>
  <si>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</si>
  <si>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</si>
  <si>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</si>
  <si>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</si>
  <si>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</si>
  <si>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</si>
  <si>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</si>
  <si>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</si>
  <si>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</si>
  <si>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</si>
  <si>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</si>
  <si>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</si>
  <si>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</si>
  <si>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</si>
  <si>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</si>
  <si>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</si>
  <si>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</si>
  <si>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</si>
  <si>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</si>
  <si>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</si>
  <si>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</si>
  <si>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</si>
  <si>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</si>
  <si>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</si>
  <si>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</si>
  <si>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</si>
  <si>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</si>
  <si>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</si>
  <si>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</si>
  <si>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</si>
  <si>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</si>
  <si>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</si>
  <si>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</si>
  <si>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</si>
  <si>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</si>
  <si>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</si>
  <si>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</si>
  <si>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</si>
  <si>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</si>
  <si>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</si>
  <si>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</si>
  <si>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</si>
  <si>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</si>
  <si>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</si>
  <si>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</si>
  <si>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</si>
  <si>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</si>
  <si>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</si>
  <si>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</si>
  <si>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</si>
  <si>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</si>
  <si>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</si>
  <si>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</si>
  <si>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</si>
  <si>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</si>
  <si>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</si>
  <si>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</si>
  <si>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</si>
  <si>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</si>
  <si>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</si>
  <si>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</si>
  <si>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</si>
  <si>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</si>
  <si>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</si>
  <si>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</si>
  <si>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</si>
  <si>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</si>
  <si>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</si>
  <si>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</si>
  <si>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</si>
  <si>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</si>
  <si>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</si>
  <si>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</si>
  <si>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</si>
  <si>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</si>
  <si>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</si>
  <si>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</si>
  <si>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</si>
  <si>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</si>
  <si>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</si>
  <si>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</si>
  <si>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</si>
  <si>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</si>
  <si>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</si>
  <si>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</si>
  <si>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</si>
  <si>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</si>
  <si>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</si>
  <si>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</si>
  <si>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</si>
  <si>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</si>
  <si>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</si>
  <si>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</si>
  <si>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</si>
  <si>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</si>
  <si>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</si>
  <si>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</si>
  <si>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</si>
  <si>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</si>
  <si>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</si>
  <si>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</si>
  <si>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</si>
  <si>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</si>
  <si>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</si>
  <si>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</si>
  <si>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</si>
  <si>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</si>
  <si>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</si>
  <si>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</si>
  <si>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</si>
  <si>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</si>
  <si>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</si>
  <si>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</si>
  <si>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</si>
  <si>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</si>
  <si>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</si>
  <si>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</si>
  <si>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</si>
  <si>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</si>
  <si>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</si>
  <si>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</si>
  <si>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</si>
  <si>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</si>
  <si>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</si>
  <si>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</si>
  <si>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</si>
  <si>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</si>
  <si>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</si>
  <si>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</si>
  <si>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</si>
  <si>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</si>
  <si>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</si>
  <si>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</si>
  <si>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</si>
  <si>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</si>
  <si>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</si>
  <si>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</si>
  <si>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</si>
  <si>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</si>
  <si>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</si>
  <si>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</si>
  <si>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</si>
  <si>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</si>
  <si>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</si>
  <si>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</si>
  <si>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</si>
  <si>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</si>
  <si>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</si>
  <si>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</si>
  <si>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</si>
  <si>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</si>
  <si>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</si>
  <si>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</si>
  <si>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</si>
  <si>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</si>
  <si>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</si>
  <si>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</si>
  <si>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</si>
  <si>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</si>
  <si>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</si>
  <si>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</si>
  <si>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</si>
  <si>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</si>
  <si>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</si>
  <si>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</si>
  <si>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</si>
  <si>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</si>
  <si>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</si>
  <si>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</si>
  <si>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</si>
  <si>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</si>
  <si>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</si>
  <si>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</si>
  <si>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</si>
  <si>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</si>
  <si>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</si>
  <si>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</si>
  <si>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</si>
  <si>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</si>
  <si>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</si>
  <si>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</si>
  <si>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</si>
  <si>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</si>
  <si>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</si>
  <si>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</si>
  <si>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</si>
  <si>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</si>
  <si>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</si>
  <si>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</si>
  <si>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</si>
  <si>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</si>
  <si>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</si>
  <si>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</si>
  <si>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</si>
  <si>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</si>
  <si>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</si>
  <si>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</si>
  <si>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</si>
  <si>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</si>
  <si>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</si>
  <si>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</si>
  <si>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</si>
  <si>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</si>
  <si>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</si>
  <si>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</si>
  <si>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</si>
  <si>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</si>
  <si>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</si>
  <si>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</si>
  <si>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</si>
  <si>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</si>
  <si>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</si>
  <si>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</si>
  <si>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</si>
  <si>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</si>
  <si>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</si>
  <si>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</si>
  <si>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</si>
  <si>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</si>
  <si>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</si>
  <si>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</si>
  <si>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</si>
  <si>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</si>
  <si>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</si>
  <si>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</si>
  <si>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</si>
  <si>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</si>
  <si>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</si>
  <si>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</si>
  <si>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</si>
  <si>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</si>
  <si>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</si>
  <si>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</si>
  <si>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</si>
  <si>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</si>
  <si>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</si>
  <si>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</si>
  <si>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</si>
  <si>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</si>
  <si>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</si>
  <si>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</si>
  <si>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</si>
  <si>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</si>
  <si>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</si>
  <si>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</si>
  <si>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</si>
  <si>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</si>
  <si>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</si>
  <si>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</si>
  <si>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</si>
  <si>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</si>
  <si>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</si>
  <si>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</si>
  <si>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</si>
  <si>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</si>
  <si>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</si>
  <si>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</si>
  <si>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</si>
  <si>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</si>
  <si>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</si>
  <si>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</si>
  <si>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</si>
  <si>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</si>
  <si>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</si>
  <si>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</si>
  <si>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</si>
  <si>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</si>
  <si>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</si>
  <si>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</si>
  <si>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</si>
  <si>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</si>
  <si>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</si>
  <si>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</si>
  <si>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</si>
  <si>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</si>
  <si>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</si>
  <si>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</si>
  <si>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</si>
  <si>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</si>
  <si>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</si>
  <si>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</si>
  <si>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</si>
  <si>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</si>
  <si>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</si>
  <si>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</si>
  <si>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</si>
  <si>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</si>
  <si>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</si>
  <si>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</si>
  <si>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</si>
  <si>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</si>
  <si>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</si>
  <si>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</si>
  <si>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</si>
  <si>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</si>
  <si>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</si>
  <si>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</si>
  <si>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</si>
  <si>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</si>
  <si>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</si>
  <si>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</si>
  <si>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</si>
  <si>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</si>
  <si>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</si>
  <si>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</si>
  <si>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</si>
  <si>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</si>
  <si>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</si>
  <si>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</si>
  <si>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</si>
  <si>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</si>
  <si>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</si>
  <si>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</si>
  <si>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</si>
  <si>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</si>
  <si>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</si>
  <si>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</si>
  <si>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</si>
  <si>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</si>
  <si>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</si>
  <si>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</si>
  <si>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</si>
  <si>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</si>
  <si>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</si>
  <si>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</si>
  <si>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</si>
  <si>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</si>
  <si>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</si>
  <si>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</si>
  <si>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</si>
  <si>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</si>
  <si>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</si>
  <si>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</si>
  <si>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</si>
  <si>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</si>
  <si>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</si>
  <si>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</si>
  <si>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</si>
  <si>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</si>
  <si>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</si>
  <si>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</si>
  <si>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</si>
  <si>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</si>
  <si>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</si>
  <si>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</si>
  <si>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</si>
  <si>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</si>
  <si>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</si>
  <si>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</si>
  <si>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</si>
  <si>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</si>
  <si>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</si>
  <si>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</si>
  <si>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</si>
  <si>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</si>
  <si>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</si>
  <si>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</si>
  <si>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</si>
  <si>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</si>
  <si>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</si>
  <si>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</si>
  <si>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</si>
  <si>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</si>
  <si>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</si>
  <si>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</si>
  <si>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</si>
  <si>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</si>
  <si>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</si>
  <si>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</si>
  <si>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</si>
  <si>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</si>
  <si>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</si>
  <si>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</si>
  <si>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</si>
  <si>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</si>
  <si>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</si>
  <si>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</si>
  <si>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</si>
  <si>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</si>
  <si>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</si>
  <si>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</si>
  <si>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</si>
  <si>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</si>
  <si>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</si>
  <si>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</si>
  <si>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</si>
  <si>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</si>
  <si>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</si>
  <si>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</si>
  <si>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</si>
  <si>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</si>
  <si>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</si>
  <si>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</si>
  <si>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</si>
  <si>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</si>
  <si>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</si>
  <si>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</si>
  <si>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</si>
  <si>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</si>
  <si>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</si>
  <si>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</si>
  <si>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</si>
  <si>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</si>
  <si>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</si>
  <si>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</si>
  <si>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</si>
  <si>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</si>
  <si>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</si>
  <si>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</si>
  <si>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</si>
  <si>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</si>
  <si>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</si>
  <si>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</si>
  <si>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</si>
  <si>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</si>
  <si>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</si>
  <si>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</si>
  <si>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</si>
  <si>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</si>
  <si>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</si>
  <si>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</si>
  <si>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</si>
  <si>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</si>
  <si>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</si>
  <si>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</si>
  <si>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</si>
  <si>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</si>
  <si>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</si>
  <si>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</si>
  <si>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</si>
  <si>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</si>
  <si>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</si>
  <si>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</si>
  <si>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</si>
  <si>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</si>
  <si>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</si>
  <si>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</si>
  <si>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</si>
  <si>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</si>
  <si>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</si>
  <si>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</si>
  <si>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</si>
  <si>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</si>
  <si>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</si>
  <si>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</si>
  <si>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</si>
  <si>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</si>
  <si>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</si>
  <si>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</si>
  <si>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</si>
  <si>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</si>
  <si>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</si>
  <si>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</si>
  <si>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</si>
  <si>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</si>
  <si>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</si>
  <si>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</si>
  <si>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</si>
  <si>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</si>
  <si>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</si>
  <si>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</si>
  <si>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</si>
  <si>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</si>
  <si>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</si>
  <si>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</si>
  <si>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</si>
  <si>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</si>
  <si>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</si>
  <si>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</si>
  <si>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</si>
  <si>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</si>
  <si>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</si>
  <si>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</si>
  <si>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</si>
  <si>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</si>
  <si>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</si>
  <si>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</si>
  <si>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</si>
  <si>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</si>
  <si>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</si>
  <si>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</si>
  <si>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</si>
  <si>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</si>
  <si>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</si>
  <si>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</si>
  <si>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</si>
  <si>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</si>
  <si>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</si>
  <si>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</si>
  <si>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</si>
  <si>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</si>
  <si>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</si>
  <si>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</si>
  <si>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</si>
  <si>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</si>
  <si>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</si>
  <si>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</si>
  <si>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</si>
  <si>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</si>
  <si>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</si>
  <si>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</si>
  <si>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</si>
  <si>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</si>
  <si>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</si>
  <si>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</si>
  <si>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</si>
  <si>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</si>
  <si>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</si>
  <si>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</si>
  <si>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</si>
  <si>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</si>
  <si>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</si>
  <si>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</si>
  <si>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</si>
  <si>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</si>
  <si>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</si>
  <si>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</si>
  <si>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</si>
  <si>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</si>
  <si>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</si>
  <si>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</si>
  <si>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</si>
  <si>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</si>
  <si>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</si>
  <si>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</si>
  <si>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</si>
  <si>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</si>
  <si>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</si>
  <si>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</si>
  <si>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</si>
  <si>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</si>
  <si>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</si>
  <si>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</si>
  <si>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</si>
  <si>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</si>
  <si>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</si>
  <si>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</si>
  <si>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</si>
  <si>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</si>
  <si>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</si>
  <si>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</si>
  <si>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</si>
  <si>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</si>
  <si>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</si>
  <si>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</si>
  <si>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</si>
  <si>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</si>
  <si>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</si>
  <si>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</si>
  <si>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</si>
  <si>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</si>
  <si>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</si>
  <si>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</si>
  <si>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</si>
  <si>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</si>
  <si>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</si>
  <si>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</si>
  <si>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</si>
  <si>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</si>
  <si>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</si>
  <si>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</si>
  <si>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</si>
  <si>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</si>
  <si>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</si>
  <si>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</si>
  <si>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</si>
  <si>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</si>
  <si>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</si>
  <si>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</si>
  <si>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</si>
  <si>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</si>
  <si>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</si>
  <si>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</si>
  <si>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</si>
  <si>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</si>
  <si>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</si>
  <si>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</si>
  <si>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</si>
  <si>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</si>
  <si>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</si>
  <si>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</si>
  <si>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</si>
  <si>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</si>
  <si>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</si>
  <si>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</si>
  <si>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</si>
  <si>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</si>
  <si>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</si>
  <si>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</si>
  <si>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</si>
  <si>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</si>
  <si>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</si>
  <si>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</si>
  <si>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</si>
  <si>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</si>
  <si>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</si>
  <si>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</si>
  <si>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</si>
  <si>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</si>
  <si>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</si>
  <si>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</si>
  <si>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</si>
  <si>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</si>
  <si>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</si>
  <si>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</si>
  <si>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</si>
  <si>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</si>
  <si>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</si>
  <si>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</si>
  <si>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</si>
  <si>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</si>
  <si>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</si>
  <si>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</si>
  <si>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</si>
  <si>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</si>
  <si>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</si>
  <si>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</si>
  <si>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</si>
  <si>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</si>
  <si>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</si>
  <si>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</si>
  <si>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</si>
  <si>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</si>
  <si>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</si>
  <si>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</si>
  <si>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</si>
  <si>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</si>
  <si>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</si>
  <si>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</si>
  <si>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</si>
  <si>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</si>
  <si>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</si>
  <si>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</si>
  <si>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</si>
  <si>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</si>
  <si>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</si>
  <si>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</si>
  <si>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</si>
  <si>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</si>
  <si>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</si>
  <si>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</si>
  <si>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</si>
  <si>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</si>
  <si>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</si>
  <si>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</si>
  <si>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</si>
  <si>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</si>
  <si>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</si>
  <si>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</si>
  <si>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</si>
  <si>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</si>
  <si>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</si>
  <si>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</si>
  <si>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</si>
  <si>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</si>
  <si>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</si>
  <si>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</si>
  <si>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</si>
  <si>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</si>
  <si>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</si>
  <si>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</si>
  <si>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</si>
  <si>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SPR SE5</t>
  </si>
  <si>
    <t>Index Linked Booster</t>
  </si>
  <si>
    <t>SE0008128672</t>
  </si>
  <si>
    <t>OMX Index</t>
  </si>
  <si>
    <t>SPR_SE5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</si>
</sst>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F12" sqref="F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1612</v>
      </c>
      <c r="D2" s="64" t="s">
        <v>1290</v>
      </c>
      <c r="E2" s="65">
        <v>10000</v>
      </c>
      <c r="F2" s="65" t="s">
        <v>35</v>
      </c>
      <c r="G2" s="64" t="s">
        <v>280</v>
      </c>
      <c r="H2" s="3">
        <v>42493</v>
      </c>
      <c r="I2" s="226" t="str">
        <f>IF(C2="-","",VLOOKUP(C2,BondIssuerTable,2,0))</f>
        <v>MSIP</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3" t="s">
        <v>423</v>
      </c>
      <c r="M5" s="254"/>
      <c r="N5" s="253" t="s">
        <v>424</v>
      </c>
      <c r="O5" s="254"/>
      <c r="P5" s="253" t="s">
        <v>425</v>
      </c>
      <c r="Q5" s="254"/>
      <c r="R5" s="253" t="s">
        <v>426</v>
      </c>
      <c r="S5" s="254"/>
      <c r="T5" s="253" t="s">
        <v>427</v>
      </c>
      <c r="U5" s="254"/>
      <c r="V5" s="253" t="s">
        <v>428</v>
      </c>
      <c r="W5" s="254"/>
      <c r="X5" s="253" t="s">
        <v>429</v>
      </c>
      <c r="Y5" s="254"/>
      <c r="Z5" s="253" t="s">
        <v>430</v>
      </c>
      <c r="AA5" s="254"/>
      <c r="AB5" s="253" t="s">
        <v>431</v>
      </c>
      <c r="AC5" s="254"/>
      <c r="AD5" s="253" t="s">
        <v>432</v>
      </c>
      <c r="AE5" s="254"/>
      <c r="AF5" s="253" t="s">
        <v>433</v>
      </c>
      <c r="AG5" s="254"/>
      <c r="AH5" s="253" t="s">
        <v>434</v>
      </c>
      <c r="AI5" s="254"/>
      <c r="AJ5" s="253" t="s">
        <v>435</v>
      </c>
      <c r="AK5" s="254"/>
      <c r="AL5" s="253" t="s">
        <v>436</v>
      </c>
      <c r="AM5" s="254"/>
      <c r="AN5" s="253" t="s">
        <v>437</v>
      </c>
      <c r="AO5" s="254"/>
      <c r="AP5" s="253" t="s">
        <v>438</v>
      </c>
      <c r="AQ5" s="254"/>
      <c r="AR5" s="253" t="s">
        <v>439</v>
      </c>
      <c r="AS5" s="254"/>
      <c r="AT5" s="253" t="s">
        <v>440</v>
      </c>
      <c r="AU5" s="254"/>
      <c r="AV5" s="253" t="s">
        <v>441</v>
      </c>
      <c r="AW5" s="254"/>
      <c r="AX5" s="253" t="s">
        <v>442</v>
      </c>
      <c r="AY5" s="254"/>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1819</v>
      </c>
      <c r="B7" s="64" t="s">
        <v>1820</v>
      </c>
      <c r="C7" s="64"/>
      <c r="D7" s="64" t="s">
        <v>1821</v>
      </c>
      <c r="E7" s="69">
        <v>100</v>
      </c>
      <c r="F7" s="69" t="s">
        <v>1452</v>
      </c>
      <c r="G7" s="65">
        <v>10290000</v>
      </c>
      <c r="H7" s="3">
        <v>42493</v>
      </c>
      <c r="I7" s="70">
        <v>44319</v>
      </c>
      <c r="J7" s="70">
        <v>44306</v>
      </c>
      <c r="K7" s="72" t="s">
        <v>1823</v>
      </c>
      <c r="L7" s="104" t="s">
        <v>1822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4" t="s">
        <v>849</v>
      </c>
      <c r="B4" s="264"/>
      <c r="C4" s="264"/>
      <c r="D4" s="264"/>
      <c r="E4" s="264"/>
      <c r="F4" s="264"/>
      <c r="G4" s="264"/>
      <c r="H4" s="264"/>
      <c r="I4" s="264"/>
      <c r="J4" s="264"/>
      <c r="K4" s="264"/>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5" t="s">
        <v>1005</v>
      </c>
      <c r="T5" s="256"/>
      <c r="U5" s="256"/>
      <c r="V5" s="256"/>
      <c r="W5" s="256"/>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5" t="s">
        <v>1005</v>
      </c>
      <c r="U5" s="256"/>
      <c r="V5" s="256"/>
      <c r="W5" s="256"/>
      <c r="X5" s="256"/>
      <c r="Y5" s="255" t="s">
        <v>1060</v>
      </c>
      <c r="Z5" s="256"/>
      <c r="AA5" s="256"/>
      <c r="AB5" s="256"/>
      <c r="AC5" s="256"/>
      <c r="AD5" s="255" t="s">
        <v>1061</v>
      </c>
      <c r="AE5" s="256"/>
      <c r="AF5" s="256"/>
      <c r="AG5" s="256"/>
      <c r="AH5" s="256"/>
      <c r="AI5" s="255" t="s">
        <v>1062</v>
      </c>
      <c r="AJ5" s="256"/>
      <c r="AK5" s="256"/>
      <c r="AL5" s="256"/>
      <c r="AM5" s="256"/>
      <c r="AN5" s="255" t="s">
        <v>1063</v>
      </c>
      <c r="AO5" s="256"/>
      <c r="AP5" s="256"/>
      <c r="AQ5" s="256"/>
      <c r="AR5" s="256"/>
      <c r="AS5" s="255" t="s">
        <v>1064</v>
      </c>
      <c r="AT5" s="256"/>
      <c r="AU5" s="256"/>
      <c r="AV5" s="256"/>
      <c r="AW5" s="256"/>
      <c r="AX5" s="255" t="s">
        <v>1065</v>
      </c>
      <c r="AY5" s="256"/>
      <c r="AZ5" s="256"/>
      <c r="BA5" s="256"/>
      <c r="BB5" s="256"/>
      <c r="BC5" s="255" t="s">
        <v>1066</v>
      </c>
      <c r="BD5" s="256"/>
      <c r="BE5" s="256"/>
      <c r="BF5" s="256"/>
      <c r="BG5" s="256"/>
      <c r="BH5" s="255" t="s">
        <v>1067</v>
      </c>
      <c r="BI5" s="256"/>
      <c r="BJ5" s="256"/>
      <c r="BK5" s="256"/>
      <c r="BL5" s="256"/>
      <c r="BM5" s="255" t="s">
        <v>1068</v>
      </c>
      <c r="BN5" s="256"/>
      <c r="BO5" s="256"/>
      <c r="BP5" s="256"/>
      <c r="BQ5" s="256"/>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2"/>
  <sheetViews>
    <sheetView zoomScale="70" zoomScaleNormal="70" workbookViewId="0">
      <pane xSplit="1" ySplit="1" topLeftCell="E2" activePane="bottomRight" state="frozen"/>
      <selection pane="topRight" activeCell="B1" sqref="B1"/>
      <selection pane="bottomLeft" activeCell="A2" sqref="A2"/>
      <selection pane="bottomRight" activeCell="G28" sqref="G2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1273</v>
      </c>
      <c r="AB249" s="237" t="s">
        <v>1274</v>
      </c>
    </row>
    <row r="250" spans="27:28">
      <c r="AA250" s="236" t="s">
        <v>1506</v>
      </c>
      <c r="AB250" s="237" t="s">
        <v>1507</v>
      </c>
    </row>
    <row r="251" spans="27:28">
      <c r="AA251" s="236" t="s">
        <v>564</v>
      </c>
      <c r="AB251" s="237" t="s">
        <v>380</v>
      </c>
    </row>
    <row r="252" spans="27:28">
      <c r="AA252" s="236" t="s">
        <v>561</v>
      </c>
      <c r="AB252" s="237" t="s">
        <v>588</v>
      </c>
    </row>
    <row r="253" spans="27:28">
      <c r="AA253" s="237" t="s">
        <v>1798</v>
      </c>
      <c r="AB253" s="237" t="s">
        <v>1799</v>
      </c>
    </row>
    <row r="254" spans="27:28">
      <c r="AA254" s="236" t="s">
        <v>1594</v>
      </c>
      <c r="AB254" s="237" t="s">
        <v>1595</v>
      </c>
    </row>
    <row r="255" spans="27:28">
      <c r="AA255" s="236" t="s">
        <v>463</v>
      </c>
      <c r="AB255" s="237" t="s">
        <v>298</v>
      </c>
    </row>
    <row r="256" spans="27:28">
      <c r="AA256" s="236" t="s">
        <v>1227</v>
      </c>
      <c r="AB256" s="237" t="s">
        <v>1228</v>
      </c>
    </row>
    <row r="257" spans="27:28">
      <c r="AA257" s="236" t="s">
        <v>562</v>
      </c>
      <c r="AB257" s="237" t="s">
        <v>563</v>
      </c>
    </row>
    <row r="258" spans="27:28">
      <c r="AA258" s="236" t="s">
        <v>1259</v>
      </c>
      <c r="AB258" s="237" t="s">
        <v>1260</v>
      </c>
    </row>
    <row r="259" spans="27:28">
      <c r="AA259" s="236" t="s">
        <v>562</v>
      </c>
      <c r="AB259" s="237" t="s">
        <v>563</v>
      </c>
    </row>
    <row r="260" spans="27:28">
      <c r="AA260" s="236" t="s">
        <v>1259</v>
      </c>
      <c r="AB260" s="237" t="s">
        <v>1260</v>
      </c>
    </row>
    <row r="261" spans="27:28">
      <c r="AA261" s="236" t="s">
        <v>1608</v>
      </c>
      <c r="AB261" s="237" t="s">
        <v>1609</v>
      </c>
    </row>
    <row r="262" spans="27:28">
      <c r="AA262" s="236" t="s">
        <v>1393</v>
      </c>
      <c r="AB262"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58">
        <v>40858</v>
      </c>
      <c r="C1" s="259"/>
      <c r="D1" s="260"/>
      <c r="F1" s="9" t="s">
        <v>315</v>
      </c>
    </row>
    <row r="2" spans="1:21">
      <c r="A2" s="10" t="s">
        <v>316</v>
      </c>
      <c r="B2" s="261" t="s">
        <v>338</v>
      </c>
      <c r="C2" s="262"/>
      <c r="D2" s="263"/>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2016-05-02T12:19:32Z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