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0" windowWidth="28800" windowHeight="12300" firstSheet="1"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LookupValues!$AA$2:$AA$262</definedName>
    <definedName name="CouponBondIssuersTable">LookupValues!$AA$2:$AB$270</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LookupValues!$F$2:$F$41</definedName>
    <definedName name="StarCAM_Issuers_Table">LookupValues!$F$2:$G$41</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LookupValues!$F$2:$G$140</definedName>
  </definedNames>
  <calcPr calcId="145621"/>
</workbook>
</file>

<file path=xl/calcChain.xml><?xml version="1.0" encoding="utf-8"?>
<calcChain xmlns="http://schemas.openxmlformats.org/spreadsheetml/2006/main">
  <c r="V7" i="1" l="1"/>
  <c r="M2" i="1" l="1"/>
  <c r="K2" i="1"/>
  <c r="J2" i="1"/>
  <c r="V8" i="1" l="1"/>
  <c r="V9" i="1"/>
  <c r="V10" i="1"/>
  <c r="L7" i="20" l="1"/>
  <c r="G2" i="20" l="1"/>
  <c r="V11" i="1"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V12" i="1"/>
  <c r="AA12" i="1"/>
  <c r="AF12" i="1"/>
  <c r="AK12" i="1"/>
  <c r="AP12" i="1"/>
  <c r="AU12" i="1"/>
  <c r="AZ12" i="1"/>
  <c r="BE12" i="1"/>
  <c r="BJ12" i="1"/>
  <c r="BO12" i="1"/>
  <c r="V13" i="1"/>
  <c r="AA13" i="1"/>
  <c r="AF13" i="1"/>
  <c r="AK13" i="1"/>
  <c r="AP13" i="1"/>
  <c r="AU13" i="1"/>
  <c r="AZ13" i="1"/>
  <c r="BE13" i="1"/>
  <c r="BJ13" i="1"/>
  <c r="BO13" i="1"/>
  <c r="V14" i="1"/>
  <c r="AA14" i="1"/>
  <c r="AF14" i="1"/>
  <c r="AK14" i="1"/>
  <c r="AP14" i="1"/>
  <c r="AU14" i="1"/>
  <c r="AZ14" i="1"/>
  <c r="BE14" i="1"/>
  <c r="BJ14" i="1"/>
  <c r="BO14" i="1"/>
  <c r="V15" i="1"/>
  <c r="AA15" i="1"/>
  <c r="AF15" i="1"/>
  <c r="AK15" i="1"/>
  <c r="AP15" i="1"/>
  <c r="AU15" i="1"/>
  <c r="AZ15" i="1"/>
  <c r="BE15" i="1"/>
  <c r="BJ15" i="1"/>
  <c r="BO15" i="1"/>
  <c r="V16" i="1"/>
  <c r="AA16" i="1"/>
  <c r="AF16" i="1"/>
  <c r="AK16" i="1"/>
  <c r="AP16" i="1"/>
  <c r="AU16" i="1"/>
  <c r="AZ16" i="1"/>
  <c r="BE16" i="1"/>
  <c r="BJ16" i="1"/>
  <c r="BO16" i="1"/>
  <c r="V17" i="1"/>
  <c r="AA17" i="1"/>
  <c r="AF17" i="1"/>
  <c r="AK17" i="1"/>
  <c r="AP17" i="1"/>
  <c r="AU17" i="1"/>
  <c r="AZ17" i="1"/>
  <c r="BE17" i="1"/>
  <c r="BJ17" i="1"/>
  <c r="BO17" i="1"/>
  <c r="AA18" i="1"/>
  <c r="AF18" i="1"/>
  <c r="AK18" i="1"/>
  <c r="AP18" i="1"/>
  <c r="AU18" i="1"/>
  <c r="AZ18" i="1"/>
  <c r="BE18" i="1"/>
  <c r="BJ18" i="1"/>
  <c r="BO18" i="1"/>
  <c r="V19" i="1"/>
  <c r="AA19" i="1"/>
  <c r="AF19" i="1"/>
  <c r="AK19" i="1"/>
  <c r="AP19" i="1"/>
  <c r="AU19" i="1"/>
  <c r="AZ19" i="1"/>
  <c r="BE19" i="1"/>
  <c r="BJ19" i="1"/>
  <c r="BO19" i="1"/>
  <c r="V20" i="1"/>
  <c r="AA20" i="1"/>
  <c r="AF20" i="1"/>
  <c r="AK20" i="1"/>
  <c r="AP20" i="1"/>
  <c r="AU20" i="1"/>
  <c r="AZ20" i="1"/>
  <c r="BE20" i="1"/>
  <c r="BJ20" i="1"/>
  <c r="BO20" i="1"/>
  <c r="V21" i="1"/>
  <c r="AA21" i="1"/>
  <c r="AF21" i="1"/>
  <c r="AK21" i="1"/>
  <c r="AP21" i="1"/>
  <c r="AU21" i="1"/>
  <c r="AZ21" i="1"/>
  <c r="BE21" i="1"/>
  <c r="BJ21" i="1"/>
  <c r="BO21" i="1"/>
  <c r="V22" i="1"/>
  <c r="AA22" i="1"/>
  <c r="AF22" i="1"/>
  <c r="AK22" i="1"/>
  <c r="AP22" i="1"/>
  <c r="AU22" i="1"/>
  <c r="AZ22" i="1"/>
  <c r="BE22" i="1"/>
  <c r="BJ22" i="1"/>
  <c r="BO22" i="1"/>
  <c r="V23" i="1"/>
  <c r="AA23" i="1"/>
  <c r="AF23" i="1"/>
  <c r="AK23" i="1"/>
  <c r="AP23" i="1"/>
  <c r="AU23" i="1"/>
  <c r="AZ23" i="1"/>
  <c r="BE23" i="1"/>
  <c r="BJ23" i="1"/>
  <c r="BO23" i="1"/>
  <c r="V24" i="1"/>
  <c r="AA24" i="1"/>
  <c r="AF24" i="1"/>
  <c r="AK24" i="1"/>
  <c r="AP24" i="1"/>
  <c r="AU24" i="1"/>
  <c r="AZ24" i="1"/>
  <c r="BE24" i="1"/>
  <c r="BJ24" i="1"/>
  <c r="BO24" i="1"/>
  <c r="V25" i="1"/>
  <c r="AA25" i="1"/>
  <c r="AF25" i="1"/>
  <c r="AK25" i="1"/>
  <c r="AP25" i="1"/>
  <c r="AU25" i="1"/>
  <c r="AZ25" i="1"/>
  <c r="BE25" i="1"/>
  <c r="BJ25" i="1"/>
  <c r="BO25" i="1"/>
  <c r="V26" i="1"/>
  <c r="AA26" i="1"/>
  <c r="AF26" i="1"/>
  <c r="AK26" i="1"/>
  <c r="AP26" i="1"/>
  <c r="AU26" i="1"/>
  <c r="AZ26" i="1"/>
  <c r="BE26" i="1"/>
  <c r="BJ26" i="1"/>
  <c r="BO26" i="1"/>
  <c r="V27" i="1"/>
  <c r="AA27" i="1"/>
  <c r="AF27" i="1"/>
  <c r="AK27" i="1"/>
  <c r="AP27" i="1"/>
  <c r="AU27" i="1"/>
  <c r="AZ27" i="1"/>
  <c r="BE27" i="1"/>
  <c r="BJ27" i="1"/>
  <c r="BO27" i="1"/>
  <c r="V28" i="1"/>
  <c r="AA28" i="1"/>
  <c r="AF28" i="1"/>
  <c r="AK28" i="1"/>
  <c r="AP28" i="1"/>
  <c r="AU28" i="1"/>
  <c r="AZ28" i="1"/>
  <c r="BE28" i="1"/>
  <c r="BJ28" i="1"/>
  <c r="BO28" i="1"/>
  <c r="V29" i="1"/>
  <c r="AA29" i="1"/>
  <c r="AF29" i="1"/>
  <c r="AK29" i="1"/>
  <c r="AP29" i="1"/>
  <c r="AU29" i="1"/>
  <c r="AZ29" i="1"/>
  <c r="BE29" i="1"/>
  <c r="BJ29" i="1"/>
  <c r="BO29" i="1"/>
  <c r="V30" i="1"/>
  <c r="AA30" i="1"/>
  <c r="AF30" i="1"/>
  <c r="AK30" i="1"/>
  <c r="AP30" i="1"/>
  <c r="AU30" i="1"/>
  <c r="AZ30" i="1"/>
  <c r="BE30" i="1"/>
  <c r="BJ30" i="1"/>
  <c r="BO30" i="1"/>
  <c r="V31" i="1"/>
  <c r="AA31" i="1"/>
  <c r="AF31" i="1"/>
  <c r="AK31" i="1"/>
  <c r="AP31" i="1"/>
  <c r="AU31" i="1"/>
  <c r="AZ31" i="1"/>
  <c r="BE31" i="1"/>
  <c r="BJ31" i="1"/>
  <c r="BO31" i="1"/>
  <c r="V32" i="1"/>
  <c r="AA32" i="1"/>
  <c r="AF32" i="1"/>
  <c r="AK32" i="1"/>
  <c r="AP32" i="1"/>
  <c r="AU32" i="1"/>
  <c r="AZ32" i="1"/>
  <c r="BE32" i="1"/>
  <c r="BJ32" i="1"/>
  <c r="BO32" i="1"/>
  <c r="V33" i="1"/>
  <c r="AA33" i="1"/>
  <c r="AF33" i="1"/>
  <c r="AK33" i="1"/>
  <c r="AP33" i="1"/>
  <c r="AU33" i="1"/>
  <c r="AZ33" i="1"/>
  <c r="BE33" i="1"/>
  <c r="BJ33" i="1"/>
  <c r="BO33" i="1"/>
  <c r="V34" i="1"/>
  <c r="AA34" i="1"/>
  <c r="AF34" i="1"/>
  <c r="AK34" i="1"/>
  <c r="AP34" i="1"/>
  <c r="AU34" i="1"/>
  <c r="AZ34" i="1"/>
  <c r="BE34" i="1"/>
  <c r="BJ34" i="1"/>
  <c r="BO34" i="1"/>
  <c r="V35" i="1"/>
  <c r="AA35" i="1"/>
  <c r="AF35" i="1"/>
  <c r="AK35" i="1"/>
  <c r="AP35" i="1"/>
  <c r="AU35" i="1"/>
  <c r="AZ35" i="1"/>
  <c r="BE35" i="1"/>
  <c r="BJ35" i="1"/>
  <c r="BO35" i="1"/>
  <c r="V36" i="1"/>
  <c r="AA36" i="1"/>
  <c r="AF36" i="1"/>
  <c r="AK36" i="1"/>
  <c r="AP36" i="1"/>
  <c r="AU36" i="1"/>
  <c r="AZ36" i="1"/>
  <c r="BE36" i="1"/>
  <c r="BJ36" i="1"/>
  <c r="BO36" i="1"/>
  <c r="V37" i="1"/>
  <c r="AA37" i="1"/>
  <c r="AF37" i="1"/>
  <c r="AK37" i="1"/>
  <c r="AP37" i="1"/>
  <c r="AU37" i="1"/>
  <c r="AZ37" i="1"/>
  <c r="BE37" i="1"/>
  <c r="BJ37" i="1"/>
  <c r="BO37" i="1"/>
  <c r="V38" i="1"/>
  <c r="AA38" i="1"/>
  <c r="AF38" i="1"/>
  <c r="AK38" i="1"/>
  <c r="AP38" i="1"/>
  <c r="AU38" i="1"/>
  <c r="AZ38" i="1"/>
  <c r="BE38" i="1"/>
  <c r="BJ38" i="1"/>
  <c r="BO38" i="1"/>
  <c r="V39" i="1"/>
  <c r="AA39" i="1"/>
  <c r="AF39" i="1"/>
  <c r="AK39" i="1"/>
  <c r="AP39" i="1"/>
  <c r="AU39" i="1"/>
  <c r="AZ39" i="1"/>
  <c r="BE39" i="1"/>
  <c r="BJ39" i="1"/>
  <c r="BO39" i="1"/>
  <c r="V40" i="1"/>
  <c r="AA40" i="1"/>
  <c r="AF40" i="1"/>
  <c r="AK40" i="1"/>
  <c r="AP40" i="1"/>
  <c r="AU40" i="1"/>
  <c r="AZ40" i="1"/>
  <c r="BE40" i="1"/>
  <c r="BJ40" i="1"/>
  <c r="BO40" i="1"/>
  <c r="V41" i="1"/>
  <c r="AA41" i="1"/>
  <c r="AF41" i="1"/>
  <c r="AK41" i="1"/>
  <c r="AP41" i="1"/>
  <c r="AU41" i="1"/>
  <c r="AZ41" i="1"/>
  <c r="BE41" i="1"/>
  <c r="BJ41" i="1"/>
  <c r="BO41" i="1"/>
  <c r="V42" i="1"/>
  <c r="AA42" i="1"/>
  <c r="AF42" i="1"/>
  <c r="AK42" i="1"/>
  <c r="AP42" i="1"/>
  <c r="AU42" i="1"/>
  <c r="AZ42" i="1"/>
  <c r="BE42" i="1"/>
  <c r="BJ42" i="1"/>
  <c r="BO42" i="1"/>
  <c r="V43" i="1"/>
  <c r="AA43" i="1"/>
  <c r="AF43" i="1"/>
  <c r="AK43" i="1"/>
  <c r="AP43" i="1"/>
  <c r="AU43" i="1"/>
  <c r="AZ43" i="1"/>
  <c r="BE43" i="1"/>
  <c r="BJ43" i="1"/>
  <c r="BO43" i="1"/>
  <c r="V44" i="1"/>
  <c r="AA44" i="1"/>
  <c r="AF44" i="1"/>
  <c r="AK44" i="1"/>
  <c r="AP44" i="1"/>
  <c r="AU44" i="1"/>
  <c r="AZ44" i="1"/>
  <c r="BE44" i="1"/>
  <c r="BJ44" i="1"/>
  <c r="BO44" i="1"/>
  <c r="V45" i="1"/>
  <c r="AA45" i="1"/>
  <c r="AF45" i="1"/>
  <c r="AK45" i="1"/>
  <c r="AP45" i="1"/>
  <c r="AU45" i="1"/>
  <c r="AZ45" i="1"/>
  <c r="BE45" i="1"/>
  <c r="BJ45" i="1"/>
  <c r="BO45" i="1"/>
  <c r="V46" i="1"/>
  <c r="AA46" i="1"/>
  <c r="AF46" i="1"/>
  <c r="AK46" i="1"/>
  <c r="AP46" i="1"/>
  <c r="AU46" i="1"/>
  <c r="AZ46" i="1"/>
  <c r="BE46" i="1"/>
  <c r="BJ46" i="1"/>
  <c r="BO46" i="1"/>
  <c r="V47" i="1"/>
  <c r="AA47" i="1"/>
  <c r="AF47" i="1"/>
  <c r="AK47" i="1"/>
  <c r="AP47" i="1"/>
  <c r="AU47" i="1"/>
  <c r="AZ47" i="1"/>
  <c r="BE47" i="1"/>
  <c r="BJ47" i="1"/>
  <c r="BO47" i="1"/>
  <c r="V48" i="1"/>
  <c r="AA48" i="1"/>
  <c r="AF48" i="1"/>
  <c r="AK48" i="1"/>
  <c r="AP48" i="1"/>
  <c r="AU48" i="1"/>
  <c r="AZ48" i="1"/>
  <c r="BE48" i="1"/>
  <c r="BJ48" i="1"/>
  <c r="BO48" i="1"/>
  <c r="V49" i="1"/>
  <c r="AA49" i="1"/>
  <c r="AF49" i="1"/>
  <c r="AK49" i="1"/>
  <c r="AP49" i="1"/>
  <c r="AU49" i="1"/>
  <c r="AZ49" i="1"/>
  <c r="BE49" i="1"/>
  <c r="BJ49" i="1"/>
  <c r="BO49" i="1"/>
  <c r="V50" i="1"/>
  <c r="AA50" i="1"/>
  <c r="AF50" i="1"/>
  <c r="AK50" i="1"/>
  <c r="AP50" i="1"/>
  <c r="AU50" i="1"/>
  <c r="AZ50" i="1"/>
  <c r="BE50" i="1"/>
  <c r="BJ50" i="1"/>
  <c r="BO50" i="1"/>
  <c r="V51" i="1"/>
  <c r="AA51" i="1"/>
  <c r="AF51" i="1"/>
  <c r="AK51" i="1"/>
  <c r="AP51" i="1"/>
  <c r="AU51" i="1"/>
  <c r="AZ51" i="1"/>
  <c r="BE51" i="1"/>
  <c r="BJ51" i="1"/>
  <c r="BO51" i="1"/>
  <c r="V52" i="1"/>
  <c r="AA52" i="1"/>
  <c r="AF52" i="1"/>
  <c r="AK52" i="1"/>
  <c r="AP52" i="1"/>
  <c r="AU52" i="1"/>
  <c r="AZ52" i="1"/>
  <c r="BE52" i="1"/>
  <c r="BJ52" i="1"/>
  <c r="BO52" i="1"/>
  <c r="V53" i="1"/>
  <c r="AA53" i="1"/>
  <c r="AF53" i="1"/>
  <c r="AK53" i="1"/>
  <c r="AP53" i="1"/>
  <c r="AU53" i="1"/>
  <c r="AZ53" i="1"/>
  <c r="BE53" i="1"/>
  <c r="BJ53" i="1"/>
  <c r="BO53" i="1"/>
  <c r="V54" i="1"/>
  <c r="AA54" i="1"/>
  <c r="AF54" i="1"/>
  <c r="AK54" i="1"/>
  <c r="AP54" i="1"/>
  <c r="AU54" i="1"/>
  <c r="AZ54" i="1"/>
  <c r="BE54" i="1"/>
  <c r="BJ54" i="1"/>
  <c r="BO54" i="1"/>
  <c r="V55" i="1"/>
  <c r="AA55" i="1"/>
  <c r="AF55" i="1"/>
  <c r="AK55" i="1"/>
  <c r="AP55" i="1"/>
  <c r="AU55" i="1"/>
  <c r="AZ55" i="1"/>
  <c r="BE55" i="1"/>
  <c r="BJ55" i="1"/>
  <c r="BO55" i="1"/>
  <c r="V56" i="1"/>
  <c r="AA56" i="1"/>
  <c r="AF56" i="1"/>
  <c r="AK56" i="1"/>
  <c r="AP56" i="1"/>
  <c r="AU56" i="1"/>
  <c r="AZ56" i="1"/>
  <c r="BE56" i="1"/>
  <c r="BJ56" i="1"/>
  <c r="BO56" i="1"/>
  <c r="V57" i="1"/>
  <c r="AA57" i="1"/>
  <c r="AF57" i="1"/>
  <c r="AK57" i="1"/>
  <c r="AP57" i="1"/>
  <c r="AU57" i="1"/>
  <c r="AZ57" i="1"/>
  <c r="BE57" i="1"/>
  <c r="BJ57" i="1"/>
  <c r="BO57" i="1"/>
  <c r="V58" i="1"/>
  <c r="AA58" i="1"/>
  <c r="AF58" i="1"/>
  <c r="AK58" i="1"/>
  <c r="AP58" i="1"/>
  <c r="AU58" i="1"/>
  <c r="AZ58" i="1"/>
  <c r="BE58" i="1"/>
  <c r="BJ58" i="1"/>
  <c r="BO58" i="1"/>
  <c r="V59" i="1"/>
  <c r="AA59" i="1"/>
  <c r="AF59" i="1"/>
  <c r="AK59" i="1"/>
  <c r="AP59" i="1"/>
  <c r="AU59" i="1"/>
  <c r="AZ59" i="1"/>
  <c r="BE59" i="1"/>
  <c r="BJ59" i="1"/>
  <c r="BO59" i="1"/>
  <c r="V60" i="1"/>
  <c r="AA60" i="1"/>
  <c r="AF60" i="1"/>
  <c r="AK60" i="1"/>
  <c r="AP60" i="1"/>
  <c r="AU60" i="1"/>
  <c r="AZ60" i="1"/>
  <c r="BE60" i="1"/>
  <c r="BJ60" i="1"/>
  <c r="BO60" i="1"/>
  <c r="V61" i="1"/>
  <c r="AA61" i="1"/>
  <c r="AF61" i="1"/>
  <c r="AK61" i="1"/>
  <c r="AP61" i="1"/>
  <c r="AU61" i="1"/>
  <c r="AZ61" i="1"/>
  <c r="BE61" i="1"/>
  <c r="BJ61" i="1"/>
  <c r="BO61" i="1"/>
  <c r="V62" i="1"/>
  <c r="AA62" i="1"/>
  <c r="AF62" i="1"/>
  <c r="AK62" i="1"/>
  <c r="AP62" i="1"/>
  <c r="AU62" i="1"/>
  <c r="AZ62" i="1"/>
  <c r="BE62" i="1"/>
  <c r="BJ62" i="1"/>
  <c r="BO62" i="1"/>
  <c r="V63" i="1"/>
  <c r="AA63" i="1"/>
  <c r="AF63" i="1"/>
  <c r="AK63" i="1"/>
  <c r="AP63" i="1"/>
  <c r="AU63" i="1"/>
  <c r="AZ63" i="1"/>
  <c r="BE63" i="1"/>
  <c r="BJ63" i="1"/>
  <c r="BO63" i="1"/>
  <c r="V64" i="1"/>
  <c r="AA64" i="1"/>
  <c r="AF64" i="1"/>
  <c r="AK64" i="1"/>
  <c r="AP64" i="1"/>
  <c r="AU64" i="1"/>
  <c r="AZ64" i="1"/>
  <c r="BE64" i="1"/>
  <c r="BJ64" i="1"/>
  <c r="BO64" i="1"/>
  <c r="V65" i="1"/>
  <c r="AA65" i="1"/>
  <c r="AF65" i="1"/>
  <c r="AK65" i="1"/>
  <c r="AP65" i="1"/>
  <c r="AU65" i="1"/>
  <c r="AZ65" i="1"/>
  <c r="BE65" i="1"/>
  <c r="BJ65" i="1"/>
  <c r="BO65" i="1"/>
  <c r="V66" i="1"/>
  <c r="AA66" i="1"/>
  <c r="AF66" i="1"/>
  <c r="AK66" i="1"/>
  <c r="AP66" i="1"/>
  <c r="AU66" i="1"/>
  <c r="AZ66" i="1"/>
  <c r="BE66" i="1"/>
  <c r="BJ66" i="1"/>
  <c r="BO66" i="1"/>
  <c r="V67" i="1"/>
  <c r="AA67" i="1"/>
  <c r="AF67" i="1"/>
  <c r="AK67" i="1"/>
  <c r="AP67" i="1"/>
  <c r="AU67" i="1"/>
  <c r="AZ67" i="1"/>
  <c r="BE67" i="1"/>
  <c r="BJ67" i="1"/>
  <c r="BO67" i="1"/>
  <c r="V68" i="1"/>
  <c r="AA68" i="1"/>
  <c r="AF68" i="1"/>
  <c r="AK68" i="1"/>
  <c r="AP68" i="1"/>
  <c r="AU68" i="1"/>
  <c r="AZ68" i="1"/>
  <c r="BE68" i="1"/>
  <c r="BJ68" i="1"/>
  <c r="BO68" i="1"/>
  <c r="V69" i="1"/>
  <c r="AA69" i="1"/>
  <c r="AF69" i="1"/>
  <c r="AK69" i="1"/>
  <c r="AP69" i="1"/>
  <c r="AU69" i="1"/>
  <c r="AZ69" i="1"/>
  <c r="BE69" i="1"/>
  <c r="BJ69" i="1"/>
  <c r="BO69" i="1"/>
  <c r="V70" i="1"/>
  <c r="AA70" i="1"/>
  <c r="AF70" i="1"/>
  <c r="AK70" i="1"/>
  <c r="AP70" i="1"/>
  <c r="AU70" i="1"/>
  <c r="AZ70" i="1"/>
  <c r="BE70" i="1"/>
  <c r="BJ70" i="1"/>
  <c r="BO70" i="1"/>
  <c r="V71" i="1"/>
  <c r="AA71" i="1"/>
  <c r="AF71" i="1"/>
  <c r="AK71" i="1"/>
  <c r="AP71" i="1"/>
  <c r="AU71" i="1"/>
  <c r="AZ71" i="1"/>
  <c r="BE71" i="1"/>
  <c r="BJ71" i="1"/>
  <c r="BO71" i="1"/>
  <c r="V72" i="1"/>
  <c r="AA72" i="1"/>
  <c r="AF72" i="1"/>
  <c r="AK72" i="1"/>
  <c r="AP72" i="1"/>
  <c r="AU72" i="1"/>
  <c r="AZ72" i="1"/>
  <c r="BE72" i="1"/>
  <c r="BJ72" i="1"/>
  <c r="BO72" i="1"/>
  <c r="V73" i="1"/>
  <c r="AA73" i="1"/>
  <c r="AF73" i="1"/>
  <c r="AK73" i="1"/>
  <c r="AP73" i="1"/>
  <c r="AU73" i="1"/>
  <c r="AZ73" i="1"/>
  <c r="BE73" i="1"/>
  <c r="BJ73" i="1"/>
  <c r="BO73" i="1"/>
  <c r="V74" i="1"/>
  <c r="AA74" i="1"/>
  <c r="AF74" i="1"/>
  <c r="AK74" i="1"/>
  <c r="AP74" i="1"/>
  <c r="AU74" i="1"/>
  <c r="AZ74" i="1"/>
  <c r="BE74" i="1"/>
  <c r="BJ74" i="1"/>
  <c r="BO74" i="1"/>
  <c r="V75" i="1"/>
  <c r="AA75" i="1"/>
  <c r="AF75" i="1"/>
  <c r="AK75" i="1"/>
  <c r="AP75" i="1"/>
  <c r="AU75" i="1"/>
  <c r="AZ75" i="1"/>
  <c r="BE75" i="1"/>
  <c r="BJ75" i="1"/>
  <c r="BO75" i="1"/>
  <c r="V76" i="1"/>
  <c r="AA76" i="1"/>
  <c r="AF76" i="1"/>
  <c r="AK76" i="1"/>
  <c r="AP76" i="1"/>
  <c r="AU76" i="1"/>
  <c r="AZ76" i="1"/>
  <c r="BE76" i="1"/>
  <c r="BJ76" i="1"/>
  <c r="BO76" i="1"/>
  <c r="V77" i="1"/>
  <c r="AA77" i="1"/>
  <c r="AF77" i="1"/>
  <c r="AK77" i="1"/>
  <c r="AP77" i="1"/>
  <c r="AU77" i="1"/>
  <c r="AZ77" i="1"/>
  <c r="BE77" i="1"/>
  <c r="BJ77" i="1"/>
  <c r="BO77" i="1"/>
  <c r="V78" i="1"/>
  <c r="AA78" i="1"/>
  <c r="AF78" i="1"/>
  <c r="AK78" i="1"/>
  <c r="AP78" i="1"/>
  <c r="AU78" i="1"/>
  <c r="AZ78" i="1"/>
  <c r="BE78" i="1"/>
  <c r="BJ78" i="1"/>
  <c r="BO78" i="1"/>
  <c r="V79" i="1"/>
  <c r="AA79" i="1"/>
  <c r="AF79" i="1"/>
  <c r="AK79" i="1"/>
  <c r="AP79" i="1"/>
  <c r="AU79" i="1"/>
  <c r="AZ79" i="1"/>
  <c r="BE79" i="1"/>
  <c r="BJ79" i="1"/>
  <c r="BO79" i="1"/>
  <c r="V80" i="1"/>
  <c r="AA80" i="1"/>
  <c r="AF80" i="1"/>
  <c r="AK80" i="1"/>
  <c r="AP80" i="1"/>
  <c r="AU80" i="1"/>
  <c r="AZ80" i="1"/>
  <c r="BE80" i="1"/>
  <c r="BJ80" i="1"/>
  <c r="BO80" i="1"/>
  <c r="V81" i="1"/>
  <c r="AA81" i="1"/>
  <c r="AF81" i="1"/>
  <c r="AK81" i="1"/>
  <c r="AP81" i="1"/>
  <c r="AU81" i="1"/>
  <c r="AZ81" i="1"/>
  <c r="BE81" i="1"/>
  <c r="BJ81" i="1"/>
  <c r="BO81" i="1"/>
  <c r="V82" i="1"/>
  <c r="AA82" i="1"/>
  <c r="AF82" i="1"/>
  <c r="AK82" i="1"/>
  <c r="AP82" i="1"/>
  <c r="AU82" i="1"/>
  <c r="AZ82" i="1"/>
  <c r="BE82" i="1"/>
  <c r="BJ82" i="1"/>
  <c r="BO82" i="1"/>
  <c r="V83" i="1"/>
  <c r="AA83" i="1"/>
  <c r="AF83" i="1"/>
  <c r="AK83" i="1"/>
  <c r="AP83" i="1"/>
  <c r="AU83" i="1"/>
  <c r="AZ83" i="1"/>
  <c r="BE83" i="1"/>
  <c r="BJ83" i="1"/>
  <c r="BO83" i="1"/>
  <c r="V84" i="1"/>
  <c r="AA84" i="1"/>
  <c r="AF84" i="1"/>
  <c r="AK84" i="1"/>
  <c r="AP84" i="1"/>
  <c r="AU84" i="1"/>
  <c r="AZ84" i="1"/>
  <c r="BE84" i="1"/>
  <c r="BJ84" i="1"/>
  <c r="BO84" i="1"/>
  <c r="V85" i="1"/>
  <c r="AA85" i="1"/>
  <c r="AF85" i="1"/>
  <c r="AK85" i="1"/>
  <c r="AP85" i="1"/>
  <c r="AU85" i="1"/>
  <c r="AZ85" i="1"/>
  <c r="BE85" i="1"/>
  <c r="BJ85" i="1"/>
  <c r="BO85" i="1"/>
  <c r="V86" i="1"/>
  <c r="AA86" i="1"/>
  <c r="AF86" i="1"/>
  <c r="AK86" i="1"/>
  <c r="AP86" i="1"/>
  <c r="AU86" i="1"/>
  <c r="AZ86" i="1"/>
  <c r="BE86" i="1"/>
  <c r="BJ86" i="1"/>
  <c r="BO86" i="1"/>
  <c r="V87" i="1"/>
  <c r="AA87" i="1"/>
  <c r="AF87" i="1"/>
  <c r="AK87" i="1"/>
  <c r="AP87" i="1"/>
  <c r="AU87" i="1"/>
  <c r="AZ87" i="1"/>
  <c r="BE87" i="1"/>
  <c r="BJ87" i="1"/>
  <c r="BO87" i="1"/>
  <c r="V88" i="1"/>
  <c r="AA88" i="1"/>
  <c r="AF88" i="1"/>
  <c r="AK88" i="1"/>
  <c r="AP88" i="1"/>
  <c r="AU88" i="1"/>
  <c r="AZ88" i="1"/>
  <c r="BE88" i="1"/>
  <c r="BJ88" i="1"/>
  <c r="BO88" i="1"/>
  <c r="V89" i="1"/>
  <c r="AA89" i="1"/>
  <c r="AF89" i="1"/>
  <c r="AK89" i="1"/>
  <c r="AP89" i="1"/>
  <c r="AU89" i="1"/>
  <c r="AZ89" i="1"/>
  <c r="BE89" i="1"/>
  <c r="BJ89" i="1"/>
  <c r="BO89" i="1"/>
  <c r="V90" i="1"/>
  <c r="AA90" i="1"/>
  <c r="AF90" i="1"/>
  <c r="AK90" i="1"/>
  <c r="AP90" i="1"/>
  <c r="AU90" i="1"/>
  <c r="AZ90" i="1"/>
  <c r="BE90" i="1"/>
  <c r="BJ90" i="1"/>
  <c r="BO90" i="1"/>
  <c r="V91" i="1"/>
  <c r="AA91" i="1"/>
  <c r="AF91" i="1"/>
  <c r="AK91" i="1"/>
  <c r="AP91" i="1"/>
  <c r="AU91" i="1"/>
  <c r="AZ91" i="1"/>
  <c r="BE91" i="1"/>
  <c r="BJ91" i="1"/>
  <c r="BO91" i="1"/>
  <c r="V92" i="1"/>
  <c r="AA92" i="1"/>
  <c r="AF92" i="1"/>
  <c r="AK92" i="1"/>
  <c r="AP92" i="1"/>
  <c r="AU92" i="1"/>
  <c r="AZ92" i="1"/>
  <c r="BE92" i="1"/>
  <c r="BJ92" i="1"/>
  <c r="BO92" i="1"/>
  <c r="V93" i="1"/>
  <c r="AA93" i="1"/>
  <c r="AF93" i="1"/>
  <c r="AK93" i="1"/>
  <c r="AP93" i="1"/>
  <c r="AU93" i="1"/>
  <c r="AZ93" i="1"/>
  <c r="BE93" i="1"/>
  <c r="BJ93" i="1"/>
  <c r="BO93" i="1"/>
  <c r="V94" i="1"/>
  <c r="AA94" i="1"/>
  <c r="AF94" i="1"/>
  <c r="AK94" i="1"/>
  <c r="AP94" i="1"/>
  <c r="AU94" i="1"/>
  <c r="AZ94" i="1"/>
  <c r="BE94" i="1"/>
  <c r="BJ94" i="1"/>
  <c r="BO94" i="1"/>
  <c r="V95" i="1"/>
  <c r="AA95" i="1"/>
  <c r="AF95" i="1"/>
  <c r="AK95" i="1"/>
  <c r="AP95" i="1"/>
  <c r="AU95" i="1"/>
  <c r="AZ95" i="1"/>
  <c r="BE95" i="1"/>
  <c r="BJ95" i="1"/>
  <c r="BO95" i="1"/>
  <c r="V96" i="1"/>
  <c r="AA96" i="1"/>
  <c r="AF96" i="1"/>
  <c r="AK96" i="1"/>
  <c r="AP96" i="1"/>
  <c r="AU96" i="1"/>
  <c r="AZ96" i="1"/>
  <c r="BE96" i="1"/>
  <c r="BJ96" i="1"/>
  <c r="BO96" i="1"/>
  <c r="V97" i="1"/>
  <c r="AA97" i="1"/>
  <c r="AF97" i="1"/>
  <c r="AK97" i="1"/>
  <c r="AP97" i="1"/>
  <c r="AU97" i="1"/>
  <c r="AZ97" i="1"/>
  <c r="BE97" i="1"/>
  <c r="BJ97" i="1"/>
  <c r="BO97" i="1"/>
  <c r="V98" i="1"/>
  <c r="AA98" i="1"/>
  <c r="AF98" i="1"/>
  <c r="AK98" i="1"/>
  <c r="AP98" i="1"/>
  <c r="AU98" i="1"/>
  <c r="AZ98" i="1"/>
  <c r="BE98" i="1"/>
  <c r="BJ98" i="1"/>
  <c r="BO98" i="1"/>
  <c r="V99" i="1"/>
  <c r="AA99" i="1"/>
  <c r="AF99" i="1"/>
  <c r="AK99" i="1"/>
  <c r="AP99" i="1"/>
  <c r="AU99" i="1"/>
  <c r="AZ99" i="1"/>
  <c r="BE99" i="1"/>
  <c r="BJ99" i="1"/>
  <c r="BO99" i="1"/>
  <c r="V100" i="1"/>
  <c r="AA100" i="1"/>
  <c r="AF100" i="1"/>
  <c r="AK100" i="1"/>
  <c r="AP100" i="1"/>
  <c r="AU100" i="1"/>
  <c r="AZ100" i="1"/>
  <c r="BE100" i="1"/>
  <c r="BJ100" i="1"/>
  <c r="BO100" i="1"/>
  <c r="V101" i="1"/>
  <c r="AA101" i="1"/>
  <c r="AF101" i="1"/>
  <c r="AK101" i="1"/>
  <c r="AP101" i="1"/>
  <c r="AU101" i="1"/>
  <c r="AZ101" i="1"/>
  <c r="BE101" i="1"/>
  <c r="BJ101" i="1"/>
  <c r="BO101" i="1"/>
  <c r="V102" i="1"/>
  <c r="AA102" i="1"/>
  <c r="AF102" i="1"/>
  <c r="AK102" i="1"/>
  <c r="AP102" i="1"/>
  <c r="AU102" i="1"/>
  <c r="AZ102" i="1"/>
  <c r="BE102" i="1"/>
  <c r="BJ102" i="1"/>
  <c r="BO102" i="1"/>
  <c r="V103" i="1"/>
  <c r="AA103" i="1"/>
  <c r="AF103" i="1"/>
  <c r="AK103" i="1"/>
  <c r="AP103" i="1"/>
  <c r="AU103" i="1"/>
  <c r="AZ103" i="1"/>
  <c r="BE103" i="1"/>
  <c r="BJ103" i="1"/>
  <c r="BO103" i="1"/>
  <c r="V104" i="1"/>
  <c r="AA104" i="1"/>
  <c r="AF104" i="1"/>
  <c r="AK104" i="1"/>
  <c r="AP104" i="1"/>
  <c r="AU104" i="1"/>
  <c r="AZ104" i="1"/>
  <c r="BE104" i="1"/>
  <c r="BJ104" i="1"/>
  <c r="BO104" i="1"/>
  <c r="V105" i="1"/>
  <c r="AA105" i="1"/>
  <c r="AF105" i="1"/>
  <c r="AK105" i="1"/>
  <c r="AP105" i="1"/>
  <c r="AU105" i="1"/>
  <c r="AZ105" i="1"/>
  <c r="BE105" i="1"/>
  <c r="BJ105" i="1"/>
  <c r="BO105" i="1"/>
  <c r="V106" i="1"/>
  <c r="AA106" i="1"/>
  <c r="AF106" i="1"/>
  <c r="AK106" i="1"/>
  <c r="AP106" i="1"/>
  <c r="AU106" i="1"/>
  <c r="AZ106" i="1"/>
  <c r="BE106" i="1"/>
  <c r="BJ106" i="1"/>
  <c r="BO106" i="1"/>
  <c r="V107" i="1"/>
  <c r="AA107" i="1"/>
  <c r="AF107" i="1"/>
  <c r="AK107" i="1"/>
  <c r="AP107" i="1"/>
  <c r="AU107" i="1"/>
  <c r="AZ107" i="1"/>
  <c r="BE107" i="1"/>
  <c r="BJ107" i="1"/>
  <c r="BO107" i="1"/>
  <c r="V108" i="1"/>
  <c r="AA108" i="1"/>
  <c r="AF108" i="1"/>
  <c r="AK108" i="1"/>
  <c r="AP108" i="1"/>
  <c r="AU108" i="1"/>
  <c r="AZ108" i="1"/>
  <c r="BE108" i="1"/>
  <c r="BJ108" i="1"/>
  <c r="BO108" i="1"/>
  <c r="V109" i="1"/>
  <c r="AA109" i="1"/>
  <c r="AF109" i="1"/>
  <c r="AK109" i="1"/>
  <c r="AP109" i="1"/>
  <c r="AU109" i="1"/>
  <c r="AZ109" i="1"/>
  <c r="BE109" i="1"/>
  <c r="BJ109" i="1"/>
  <c r="BO109" i="1"/>
  <c r="V110" i="1"/>
  <c r="AA110" i="1"/>
  <c r="AF110" i="1"/>
  <c r="AK110" i="1"/>
  <c r="AP110" i="1"/>
  <c r="AU110" i="1"/>
  <c r="AZ110" i="1"/>
  <c r="BE110" i="1"/>
  <c r="BJ110" i="1"/>
  <c r="BO110" i="1"/>
  <c r="V111" i="1"/>
  <c r="AA111" i="1"/>
  <c r="AF111" i="1"/>
  <c r="AK111" i="1"/>
  <c r="AP111" i="1"/>
  <c r="AU111" i="1"/>
  <c r="AZ111" i="1"/>
  <c r="BE111" i="1"/>
  <c r="BJ111" i="1"/>
  <c r="BO111" i="1"/>
  <c r="V112" i="1"/>
  <c r="AA112" i="1"/>
  <c r="AF112" i="1"/>
  <c r="AK112" i="1"/>
  <c r="AP112" i="1"/>
  <c r="AU112" i="1"/>
  <c r="AZ112" i="1"/>
  <c r="BE112" i="1"/>
  <c r="BJ112" i="1"/>
  <c r="BO112" i="1"/>
  <c r="V113" i="1"/>
  <c r="AA113" i="1"/>
  <c r="AF113" i="1"/>
  <c r="AK113" i="1"/>
  <c r="AP113" i="1"/>
  <c r="AU113" i="1"/>
  <c r="AZ113" i="1"/>
  <c r="BE113" i="1"/>
  <c r="BJ113" i="1"/>
  <c r="BO113" i="1"/>
  <c r="V114" i="1"/>
  <c r="AA114" i="1"/>
  <c r="AF114" i="1"/>
  <c r="AK114" i="1"/>
  <c r="AP114" i="1"/>
  <c r="AU114" i="1"/>
  <c r="AZ114" i="1"/>
  <c r="BE114" i="1"/>
  <c r="BJ114" i="1"/>
  <c r="BO114" i="1"/>
  <c r="V115" i="1"/>
  <c r="AA115" i="1"/>
  <c r="AF115" i="1"/>
  <c r="AK115" i="1"/>
  <c r="AP115" i="1"/>
  <c r="AU115" i="1"/>
  <c r="AZ115" i="1"/>
  <c r="BE115" i="1"/>
  <c r="BJ115" i="1"/>
  <c r="BO115" i="1"/>
  <c r="V116" i="1"/>
  <c r="AA116" i="1"/>
  <c r="AF116" i="1"/>
  <c r="AK116" i="1"/>
  <c r="AP116" i="1"/>
  <c r="AU116" i="1"/>
  <c r="AZ116" i="1"/>
  <c r="BE116" i="1"/>
  <c r="BJ116" i="1"/>
  <c r="BO116" i="1"/>
  <c r="V117" i="1"/>
  <c r="AA117" i="1"/>
  <c r="AF117" i="1"/>
  <c r="AK117" i="1"/>
  <c r="AP117" i="1"/>
  <c r="AU117" i="1"/>
  <c r="AZ117" i="1"/>
  <c r="BE117" i="1"/>
  <c r="BJ117" i="1"/>
  <c r="BO117" i="1"/>
  <c r="V118" i="1"/>
  <c r="AA118" i="1"/>
  <c r="AF118" i="1"/>
  <c r="AK118" i="1"/>
  <c r="AP118" i="1"/>
  <c r="AU118" i="1"/>
  <c r="AZ118" i="1"/>
  <c r="BE118" i="1"/>
  <c r="BJ118" i="1"/>
  <c r="BO118" i="1"/>
  <c r="V119" i="1"/>
  <c r="AA119" i="1"/>
  <c r="AF119" i="1"/>
  <c r="AK119" i="1"/>
  <c r="AP119" i="1"/>
  <c r="AU119" i="1"/>
  <c r="AZ119" i="1"/>
  <c r="BE119" i="1"/>
  <c r="BJ119" i="1"/>
  <c r="BO119" i="1"/>
  <c r="V120" i="1"/>
  <c r="AA120" i="1"/>
  <c r="AF120" i="1"/>
  <c r="AK120" i="1"/>
  <c r="AP120" i="1"/>
  <c r="AU120" i="1"/>
  <c r="AZ120" i="1"/>
  <c r="BE120" i="1"/>
  <c r="BJ120" i="1"/>
  <c r="BO120" i="1"/>
  <c r="V121" i="1"/>
  <c r="AA121" i="1"/>
  <c r="AF121" i="1"/>
  <c r="AK121" i="1"/>
  <c r="AP121" i="1"/>
  <c r="AU121" i="1"/>
  <c r="AZ121" i="1"/>
  <c r="BE121" i="1"/>
  <c r="BJ121" i="1"/>
  <c r="BO121" i="1"/>
  <c r="V122" i="1"/>
  <c r="AA122" i="1"/>
  <c r="AF122" i="1"/>
  <c r="AK122" i="1"/>
  <c r="AP122" i="1"/>
  <c r="AU122" i="1"/>
  <c r="AZ122" i="1"/>
  <c r="BE122" i="1"/>
  <c r="BJ122" i="1"/>
  <c r="BO122" i="1"/>
  <c r="V123" i="1"/>
  <c r="AA123" i="1"/>
  <c r="AF123" i="1"/>
  <c r="AK123" i="1"/>
  <c r="AP123" i="1"/>
  <c r="AU123" i="1"/>
  <c r="AZ123" i="1"/>
  <c r="BE123" i="1"/>
  <c r="BJ123" i="1"/>
  <c r="BO123" i="1"/>
  <c r="V124" i="1"/>
  <c r="AA124" i="1"/>
  <c r="AF124" i="1"/>
  <c r="AK124" i="1"/>
  <c r="AP124" i="1"/>
  <c r="AU124" i="1"/>
  <c r="AZ124" i="1"/>
  <c r="BE124" i="1"/>
  <c r="BJ124" i="1"/>
  <c r="BO124" i="1"/>
  <c r="V125" i="1"/>
  <c r="AA125" i="1"/>
  <c r="AF125" i="1"/>
  <c r="AK125" i="1"/>
  <c r="AP125" i="1"/>
  <c r="AU125" i="1"/>
  <c r="AZ125" i="1"/>
  <c r="BE125" i="1"/>
  <c r="BJ125" i="1"/>
  <c r="BO125" i="1"/>
  <c r="V126" i="1"/>
  <c r="AA126" i="1"/>
  <c r="AF126" i="1"/>
  <c r="AK126" i="1"/>
  <c r="AP126" i="1"/>
  <c r="AU126" i="1"/>
  <c r="AZ126" i="1"/>
  <c r="BE126" i="1"/>
  <c r="BJ126" i="1"/>
  <c r="BO126" i="1"/>
  <c r="V127" i="1"/>
  <c r="AA127" i="1"/>
  <c r="AF127" i="1"/>
  <c r="AK127" i="1"/>
  <c r="AP127" i="1"/>
  <c r="AU127" i="1"/>
  <c r="AZ127" i="1"/>
  <c r="BE127" i="1"/>
  <c r="BJ127" i="1"/>
  <c r="BO127" i="1"/>
  <c r="V128" i="1"/>
  <c r="AA128" i="1"/>
  <c r="AF128" i="1"/>
  <c r="AK128" i="1"/>
  <c r="AP128" i="1"/>
  <c r="AU128" i="1"/>
  <c r="AZ128" i="1"/>
  <c r="BE128" i="1"/>
  <c r="BJ128" i="1"/>
  <c r="BO128" i="1"/>
  <c r="V129" i="1"/>
  <c r="AA129" i="1"/>
  <c r="AF129" i="1"/>
  <c r="AK129" i="1"/>
  <c r="AP129" i="1"/>
  <c r="AU129" i="1"/>
  <c r="AZ129" i="1"/>
  <c r="BE129" i="1"/>
  <c r="BJ129" i="1"/>
  <c r="BO129" i="1"/>
  <c r="V130" i="1"/>
  <c r="AA130" i="1"/>
  <c r="AF130" i="1"/>
  <c r="AK130" i="1"/>
  <c r="AP130" i="1"/>
  <c r="AU130" i="1"/>
  <c r="AZ130" i="1"/>
  <c r="BE130" i="1"/>
  <c r="BJ130" i="1"/>
  <c r="BO130" i="1"/>
  <c r="V131" i="1"/>
  <c r="AA131" i="1"/>
  <c r="AF131" i="1"/>
  <c r="AK131" i="1"/>
  <c r="AP131" i="1"/>
  <c r="AU131" i="1"/>
  <c r="AZ131" i="1"/>
  <c r="BE131" i="1"/>
  <c r="BJ131" i="1"/>
  <c r="BO131" i="1"/>
  <c r="V132" i="1"/>
  <c r="AA132" i="1"/>
  <c r="AF132" i="1"/>
  <c r="AK132" i="1"/>
  <c r="AP132" i="1"/>
  <c r="AU132" i="1"/>
  <c r="AZ132" i="1"/>
  <c r="BE132" i="1"/>
  <c r="BJ132" i="1"/>
  <c r="BO132" i="1"/>
  <c r="V133" i="1"/>
  <c r="AA133" i="1"/>
  <c r="AF133" i="1"/>
  <c r="AK133" i="1"/>
  <c r="AP133" i="1"/>
  <c r="AU133" i="1"/>
  <c r="AZ133" i="1"/>
  <c r="BE133" i="1"/>
  <c r="BJ133" i="1"/>
  <c r="BO133" i="1"/>
  <c r="V134" i="1"/>
  <c r="AA134" i="1"/>
  <c r="AF134" i="1"/>
  <c r="AK134" i="1"/>
  <c r="AP134" i="1"/>
  <c r="AU134" i="1"/>
  <c r="AZ134" i="1"/>
  <c r="BE134" i="1"/>
  <c r="BJ134" i="1"/>
  <c r="BO134" i="1"/>
  <c r="V135" i="1"/>
  <c r="AA135" i="1"/>
  <c r="AF135" i="1"/>
  <c r="AK135" i="1"/>
  <c r="AP135" i="1"/>
  <c r="AU135" i="1"/>
  <c r="AZ135" i="1"/>
  <c r="BE135" i="1"/>
  <c r="BJ135" i="1"/>
  <c r="BO135" i="1"/>
  <c r="V136" i="1"/>
  <c r="AA136" i="1"/>
  <c r="AF136" i="1"/>
  <c r="AK136" i="1"/>
  <c r="AP136" i="1"/>
  <c r="AU136" i="1"/>
  <c r="AZ136" i="1"/>
  <c r="BE136" i="1"/>
  <c r="BJ136" i="1"/>
  <c r="BO136" i="1"/>
  <c r="V137" i="1"/>
  <c r="AA137" i="1"/>
  <c r="AF137" i="1"/>
  <c r="AK137" i="1"/>
  <c r="AP137" i="1"/>
  <c r="AU137" i="1"/>
  <c r="AZ137" i="1"/>
  <c r="BE137" i="1"/>
  <c r="BJ137" i="1"/>
  <c r="BO137" i="1"/>
  <c r="V138" i="1"/>
  <c r="AA138" i="1"/>
  <c r="AF138" i="1"/>
  <c r="AK138" i="1"/>
  <c r="AP138" i="1"/>
  <c r="AU138" i="1"/>
  <c r="AZ138" i="1"/>
  <c r="BE138" i="1"/>
  <c r="BJ138" i="1"/>
  <c r="BO138" i="1"/>
  <c r="V139" i="1"/>
  <c r="AA139" i="1"/>
  <c r="AF139" i="1"/>
  <c r="AK139" i="1"/>
  <c r="AP139" i="1"/>
  <c r="AU139" i="1"/>
  <c r="AZ139" i="1"/>
  <c r="BE139" i="1"/>
  <c r="BJ139" i="1"/>
  <c r="BO139" i="1"/>
  <c r="V140" i="1"/>
  <c r="AA140" i="1"/>
  <c r="AF140" i="1"/>
  <c r="AK140" i="1"/>
  <c r="AP140" i="1"/>
  <c r="AU140" i="1"/>
  <c r="AZ140" i="1"/>
  <c r="BE140" i="1"/>
  <c r="BJ140" i="1"/>
  <c r="BO140" i="1"/>
  <c r="V141" i="1"/>
  <c r="AA141" i="1"/>
  <c r="AF141" i="1"/>
  <c r="AK141" i="1"/>
  <c r="AP141" i="1"/>
  <c r="AU141" i="1"/>
  <c r="AZ141" i="1"/>
  <c r="BE141" i="1"/>
  <c r="BJ141" i="1"/>
  <c r="BO141" i="1"/>
  <c r="V142" i="1"/>
  <c r="AA142" i="1"/>
  <c r="AF142" i="1"/>
  <c r="AK142" i="1"/>
  <c r="AP142" i="1"/>
  <c r="AU142" i="1"/>
  <c r="AZ142" i="1"/>
  <c r="BE142" i="1"/>
  <c r="BJ142" i="1"/>
  <c r="BO142" i="1"/>
  <c r="V143" i="1"/>
  <c r="AA143" i="1"/>
  <c r="AF143" i="1"/>
  <c r="AK143" i="1"/>
  <c r="AP143" i="1"/>
  <c r="AU143" i="1"/>
  <c r="AZ143" i="1"/>
  <c r="BE143" i="1"/>
  <c r="BJ143" i="1"/>
  <c r="BO143" i="1"/>
  <c r="V144" i="1"/>
  <c r="AA144" i="1"/>
  <c r="AF144" i="1"/>
  <c r="AK144" i="1"/>
  <c r="AP144" i="1"/>
  <c r="AU144" i="1"/>
  <c r="AZ144" i="1"/>
  <c r="BE144" i="1"/>
  <c r="BJ144" i="1"/>
  <c r="BO144" i="1"/>
  <c r="V145" i="1"/>
  <c r="AA145" i="1"/>
  <c r="AF145" i="1"/>
  <c r="AK145" i="1"/>
  <c r="AP145" i="1"/>
  <c r="AU145" i="1"/>
  <c r="AZ145" i="1"/>
  <c r="BE145" i="1"/>
  <c r="BJ145" i="1"/>
  <c r="BO145" i="1"/>
  <c r="V146" i="1"/>
  <c r="AA146" i="1"/>
  <c r="AF146" i="1"/>
  <c r="AK146" i="1"/>
  <c r="AP146" i="1"/>
  <c r="AU146" i="1"/>
  <c r="AZ146" i="1"/>
  <c r="BE146" i="1"/>
  <c r="BJ146" i="1"/>
  <c r="BO146" i="1"/>
  <c r="V147" i="1"/>
  <c r="AA147" i="1"/>
  <c r="AF147" i="1"/>
  <c r="AK147" i="1"/>
  <c r="AP147" i="1"/>
  <c r="AU147" i="1"/>
  <c r="AZ147" i="1"/>
  <c r="BE147" i="1"/>
  <c r="BJ147" i="1"/>
  <c r="BO147" i="1"/>
  <c r="V148" i="1"/>
  <c r="AA148" i="1"/>
  <c r="AF148" i="1"/>
  <c r="AK148" i="1"/>
  <c r="AP148" i="1"/>
  <c r="AU148" i="1"/>
  <c r="AZ148" i="1"/>
  <c r="BE148" i="1"/>
  <c r="BJ148" i="1"/>
  <c r="BO148" i="1"/>
  <c r="V149" i="1"/>
  <c r="AA149" i="1"/>
  <c r="AF149" i="1"/>
  <c r="AK149" i="1"/>
  <c r="AP149" i="1"/>
  <c r="AU149" i="1"/>
  <c r="AZ149" i="1"/>
  <c r="BE149" i="1"/>
  <c r="BJ149" i="1"/>
  <c r="BO149" i="1"/>
  <c r="V150" i="1"/>
  <c r="AA150" i="1"/>
  <c r="AF150" i="1"/>
  <c r="AK150" i="1"/>
  <c r="AP150" i="1"/>
  <c r="AU150" i="1"/>
  <c r="AZ150" i="1"/>
  <c r="BE150" i="1"/>
  <c r="BJ150" i="1"/>
  <c r="BO150" i="1"/>
  <c r="V151" i="1"/>
  <c r="AA151" i="1"/>
  <c r="AF151" i="1"/>
  <c r="AK151" i="1"/>
  <c r="AP151" i="1"/>
  <c r="AU151" i="1"/>
  <c r="AZ151" i="1"/>
  <c r="BE151" i="1"/>
  <c r="BJ151" i="1"/>
  <c r="BO151" i="1"/>
  <c r="V152" i="1"/>
  <c r="AA152" i="1"/>
  <c r="AF152" i="1"/>
  <c r="AK152" i="1"/>
  <c r="AP152" i="1"/>
  <c r="AU152" i="1"/>
  <c r="AZ152" i="1"/>
  <c r="BE152" i="1"/>
  <c r="BJ152" i="1"/>
  <c r="BO152" i="1"/>
  <c r="V153" i="1"/>
  <c r="AA153" i="1"/>
  <c r="AF153" i="1"/>
  <c r="AK153" i="1"/>
  <c r="AP153" i="1"/>
  <c r="AU153" i="1"/>
  <c r="AZ153" i="1"/>
  <c r="BE153" i="1"/>
  <c r="BJ153" i="1"/>
  <c r="BO153" i="1"/>
  <c r="V154" i="1"/>
  <c r="AA154" i="1"/>
  <c r="AF154" i="1"/>
  <c r="AK154" i="1"/>
  <c r="AP154" i="1"/>
  <c r="AU154" i="1"/>
  <c r="AZ154" i="1"/>
  <c r="BE154" i="1"/>
  <c r="BJ154" i="1"/>
  <c r="BO154" i="1"/>
  <c r="V155" i="1"/>
  <c r="AA155" i="1"/>
  <c r="AF155" i="1"/>
  <c r="AK155" i="1"/>
  <c r="AP155" i="1"/>
  <c r="AU155" i="1"/>
  <c r="AZ155" i="1"/>
  <c r="BE155" i="1"/>
  <c r="BJ155" i="1"/>
  <c r="BO155" i="1"/>
  <c r="V156" i="1"/>
  <c r="AA156" i="1"/>
  <c r="AF156" i="1"/>
  <c r="AK156" i="1"/>
  <c r="AP156" i="1"/>
  <c r="AU156" i="1"/>
  <c r="AZ156" i="1"/>
  <c r="BE156" i="1"/>
  <c r="BJ156" i="1"/>
  <c r="BO156" i="1"/>
  <c r="V157" i="1"/>
  <c r="AA157" i="1"/>
  <c r="AF157" i="1"/>
  <c r="AK157" i="1"/>
  <c r="AP157" i="1"/>
  <c r="AU157" i="1"/>
  <c r="AZ157" i="1"/>
  <c r="BE157" i="1"/>
  <c r="BJ157" i="1"/>
  <c r="BO157" i="1"/>
  <c r="V158" i="1"/>
  <c r="AA158" i="1"/>
  <c r="AF158" i="1"/>
  <c r="AK158" i="1"/>
  <c r="AP158" i="1"/>
  <c r="AU158" i="1"/>
  <c r="AZ158" i="1"/>
  <c r="BE158" i="1"/>
  <c r="BJ158" i="1"/>
  <c r="BO158" i="1"/>
  <c r="V159" i="1"/>
  <c r="AA159" i="1"/>
  <c r="AF159" i="1"/>
  <c r="AK159" i="1"/>
  <c r="AP159" i="1"/>
  <c r="AU159" i="1"/>
  <c r="AZ159" i="1"/>
  <c r="BE159" i="1"/>
  <c r="BJ159" i="1"/>
  <c r="BO159" i="1"/>
  <c r="V160" i="1"/>
  <c r="AA160" i="1"/>
  <c r="AF160" i="1"/>
  <c r="AK160" i="1"/>
  <c r="AP160" i="1"/>
  <c r="AU160" i="1"/>
  <c r="AZ160" i="1"/>
  <c r="BE160" i="1"/>
  <c r="BJ160" i="1"/>
  <c r="BO160" i="1"/>
  <c r="V161" i="1"/>
  <c r="AA161" i="1"/>
  <c r="AF161" i="1"/>
  <c r="AK161" i="1"/>
  <c r="AP161" i="1"/>
  <c r="AU161" i="1"/>
  <c r="AZ161" i="1"/>
  <c r="BE161" i="1"/>
  <c r="BJ161" i="1"/>
  <c r="BO161" i="1"/>
  <c r="V162" i="1"/>
  <c r="AA162" i="1"/>
  <c r="AF162" i="1"/>
  <c r="AK162" i="1"/>
  <c r="AP162" i="1"/>
  <c r="AU162" i="1"/>
  <c r="AZ162" i="1"/>
  <c r="BE162" i="1"/>
  <c r="BJ162" i="1"/>
  <c r="BO162" i="1"/>
  <c r="V163" i="1"/>
  <c r="AA163" i="1"/>
  <c r="AF163" i="1"/>
  <c r="AK163" i="1"/>
  <c r="AP163" i="1"/>
  <c r="AU163" i="1"/>
  <c r="AZ163" i="1"/>
  <c r="BE163" i="1"/>
  <c r="BJ163" i="1"/>
  <c r="BO163" i="1"/>
  <c r="V164" i="1"/>
  <c r="AA164" i="1"/>
  <c r="AF164" i="1"/>
  <c r="AK164" i="1"/>
  <c r="AP164" i="1"/>
  <c r="AU164" i="1"/>
  <c r="AZ164" i="1"/>
  <c r="BE164" i="1"/>
  <c r="BJ164" i="1"/>
  <c r="BO164" i="1"/>
  <c r="V165" i="1"/>
  <c r="AA165" i="1"/>
  <c r="AF165" i="1"/>
  <c r="AK165" i="1"/>
  <c r="AP165" i="1"/>
  <c r="AU165" i="1"/>
  <c r="AZ165" i="1"/>
  <c r="BE165" i="1"/>
  <c r="BJ165" i="1"/>
  <c r="BO165" i="1"/>
  <c r="V166" i="1"/>
  <c r="AA166" i="1"/>
  <c r="AF166" i="1"/>
  <c r="AK166" i="1"/>
  <c r="AP166" i="1"/>
  <c r="AU166" i="1"/>
  <c r="AZ166" i="1"/>
  <c r="BE166" i="1"/>
  <c r="BJ166" i="1"/>
  <c r="BO166" i="1"/>
  <c r="V167" i="1"/>
  <c r="AA167" i="1"/>
  <c r="AF167" i="1"/>
  <c r="AK167" i="1"/>
  <c r="AP167" i="1"/>
  <c r="AU167" i="1"/>
  <c r="AZ167" i="1"/>
  <c r="BE167" i="1"/>
  <c r="BJ167" i="1"/>
  <c r="BO167" i="1"/>
  <c r="V168" i="1"/>
  <c r="AA168" i="1"/>
  <c r="AF168" i="1"/>
  <c r="AK168" i="1"/>
  <c r="AP168" i="1"/>
  <c r="AU168" i="1"/>
  <c r="AZ168" i="1"/>
  <c r="BE168" i="1"/>
  <c r="BJ168" i="1"/>
  <c r="BO168" i="1"/>
  <c r="V169" i="1"/>
  <c r="AA169" i="1"/>
  <c r="AF169" i="1"/>
  <c r="AK169" i="1"/>
  <c r="AP169" i="1"/>
  <c r="AU169" i="1"/>
  <c r="AZ169" i="1"/>
  <c r="BE169" i="1"/>
  <c r="BJ169" i="1"/>
  <c r="BO169" i="1"/>
  <c r="V170" i="1"/>
  <c r="AA170" i="1"/>
  <c r="AF170" i="1"/>
  <c r="AK170" i="1"/>
  <c r="AP170" i="1"/>
  <c r="AU170" i="1"/>
  <c r="AZ170" i="1"/>
  <c r="BE170" i="1"/>
  <c r="BJ170" i="1"/>
  <c r="BO170" i="1"/>
  <c r="V171" i="1"/>
  <c r="AA171" i="1"/>
  <c r="AF171" i="1"/>
  <c r="AK171" i="1"/>
  <c r="AP171" i="1"/>
  <c r="AU171" i="1"/>
  <c r="AZ171" i="1"/>
  <c r="BE171" i="1"/>
  <c r="BJ171" i="1"/>
  <c r="BO171" i="1"/>
  <c r="V172" i="1"/>
  <c r="AA172" i="1"/>
  <c r="AF172" i="1"/>
  <c r="AK172" i="1"/>
  <c r="AP172" i="1"/>
  <c r="AU172" i="1"/>
  <c r="AZ172" i="1"/>
  <c r="BE172" i="1"/>
  <c r="BJ172" i="1"/>
  <c r="BO172" i="1"/>
  <c r="V173" i="1"/>
  <c r="AA173" i="1"/>
  <c r="AF173" i="1"/>
  <c r="AK173" i="1"/>
  <c r="AP173" i="1"/>
  <c r="AU173" i="1"/>
  <c r="AZ173" i="1"/>
  <c r="BE173" i="1"/>
  <c r="BJ173" i="1"/>
  <c r="BO173" i="1"/>
  <c r="V174" i="1"/>
  <c r="AA174" i="1"/>
  <c r="AF174" i="1"/>
  <c r="AK174" i="1"/>
  <c r="AP174" i="1"/>
  <c r="AU174" i="1"/>
  <c r="AZ174" i="1"/>
  <c r="BE174" i="1"/>
  <c r="BJ174" i="1"/>
  <c r="BO174" i="1"/>
  <c r="V175" i="1"/>
  <c r="AA175" i="1"/>
  <c r="AF175" i="1"/>
  <c r="AK175" i="1"/>
  <c r="AP175" i="1"/>
  <c r="AU175" i="1"/>
  <c r="AZ175" i="1"/>
  <c r="BE175" i="1"/>
  <c r="BJ175" i="1"/>
  <c r="BO175" i="1"/>
  <c r="V176" i="1"/>
  <c r="AA176" i="1"/>
  <c r="AF176" i="1"/>
  <c r="AK176" i="1"/>
  <c r="AP176" i="1"/>
  <c r="AU176" i="1"/>
  <c r="AZ176" i="1"/>
  <c r="BE176" i="1"/>
  <c r="BJ176" i="1"/>
  <c r="BO176" i="1"/>
  <c r="V177" i="1"/>
  <c r="AA177" i="1"/>
  <c r="AF177" i="1"/>
  <c r="AK177" i="1"/>
  <c r="AP177" i="1"/>
  <c r="AU177" i="1"/>
  <c r="AZ177" i="1"/>
  <c r="BE177" i="1"/>
  <c r="BJ177" i="1"/>
  <c r="BO177" i="1"/>
  <c r="V178" i="1"/>
  <c r="AA178" i="1"/>
  <c r="AF178" i="1"/>
  <c r="AK178" i="1"/>
  <c r="AP178" i="1"/>
  <c r="AU178" i="1"/>
  <c r="AZ178" i="1"/>
  <c r="BE178" i="1"/>
  <c r="BJ178" i="1"/>
  <c r="BO178" i="1"/>
  <c r="V179" i="1"/>
  <c r="AA179" i="1"/>
  <c r="AF179" i="1"/>
  <c r="AK179" i="1"/>
  <c r="AP179" i="1"/>
  <c r="AU179" i="1"/>
  <c r="AZ179" i="1"/>
  <c r="BE179" i="1"/>
  <c r="BJ179" i="1"/>
  <c r="BO179" i="1"/>
  <c r="V180" i="1"/>
  <c r="AA180" i="1"/>
  <c r="AF180" i="1"/>
  <c r="AK180" i="1"/>
  <c r="AP180" i="1"/>
  <c r="AU180" i="1"/>
  <c r="AZ180" i="1"/>
  <c r="BE180" i="1"/>
  <c r="BJ180" i="1"/>
  <c r="BO180" i="1"/>
  <c r="V181" i="1"/>
  <c r="AA181" i="1"/>
  <c r="AF181" i="1"/>
  <c r="AK181" i="1"/>
  <c r="AP181" i="1"/>
  <c r="AU181" i="1"/>
  <c r="AZ181" i="1"/>
  <c r="BE181" i="1"/>
  <c r="BJ181" i="1"/>
  <c r="BO181" i="1"/>
  <c r="V182" i="1"/>
  <c r="AA182" i="1"/>
  <c r="AF182" i="1"/>
  <c r="AK182" i="1"/>
  <c r="AP182" i="1"/>
  <c r="AU182" i="1"/>
  <c r="AZ182" i="1"/>
  <c r="BE182" i="1"/>
  <c r="BJ182" i="1"/>
  <c r="BO182" i="1"/>
  <c r="V183" i="1"/>
  <c r="AA183" i="1"/>
  <c r="AF183" i="1"/>
  <c r="AK183" i="1"/>
  <c r="AP183" i="1"/>
  <c r="AU183" i="1"/>
  <c r="AZ183" i="1"/>
  <c r="BE183" i="1"/>
  <c r="BJ183" i="1"/>
  <c r="BO183" i="1"/>
  <c r="V184" i="1"/>
  <c r="AA184" i="1"/>
  <c r="AF184" i="1"/>
  <c r="AK184" i="1"/>
  <c r="AP184" i="1"/>
  <c r="AU184" i="1"/>
  <c r="AZ184" i="1"/>
  <c r="BE184" i="1"/>
  <c r="BJ184" i="1"/>
  <c r="BO184" i="1"/>
  <c r="V185" i="1"/>
  <c r="AA185" i="1"/>
  <c r="AF185" i="1"/>
  <c r="AK185" i="1"/>
  <c r="AP185" i="1"/>
  <c r="AU185" i="1"/>
  <c r="AZ185" i="1"/>
  <c r="BE185" i="1"/>
  <c r="BJ185" i="1"/>
  <c r="BO185" i="1"/>
  <c r="V186" i="1"/>
  <c r="AA186" i="1"/>
  <c r="AF186" i="1"/>
  <c r="AK186" i="1"/>
  <c r="AP186" i="1"/>
  <c r="AU186" i="1"/>
  <c r="AZ186" i="1"/>
  <c r="BE186" i="1"/>
  <c r="BJ186" i="1"/>
  <c r="BO186" i="1"/>
  <c r="V187" i="1"/>
  <c r="AA187" i="1"/>
  <c r="AF187" i="1"/>
  <c r="AK187" i="1"/>
  <c r="AP187" i="1"/>
  <c r="AU187" i="1"/>
  <c r="AZ187" i="1"/>
  <c r="BE187" i="1"/>
  <c r="BJ187" i="1"/>
  <c r="BO187" i="1"/>
  <c r="V188" i="1"/>
  <c r="AA188" i="1"/>
  <c r="AF188" i="1"/>
  <c r="AK188" i="1"/>
  <c r="AP188" i="1"/>
  <c r="AU188" i="1"/>
  <c r="AZ188" i="1"/>
  <c r="BE188" i="1"/>
  <c r="BJ188" i="1"/>
  <c r="BO188" i="1"/>
  <c r="V189" i="1"/>
  <c r="AA189" i="1"/>
  <c r="AF189" i="1"/>
  <c r="AK189" i="1"/>
  <c r="AP189" i="1"/>
  <c r="AU189" i="1"/>
  <c r="AZ189" i="1"/>
  <c r="BE189" i="1"/>
  <c r="BJ189" i="1"/>
  <c r="BO189" i="1"/>
  <c r="V190" i="1"/>
  <c r="AA190" i="1"/>
  <c r="AF190" i="1"/>
  <c r="AK190" i="1"/>
  <c r="AP190" i="1"/>
  <c r="AU190" i="1"/>
  <c r="AZ190" i="1"/>
  <c r="BE190" i="1"/>
  <c r="BJ190" i="1"/>
  <c r="BO190" i="1"/>
  <c r="V191" i="1"/>
  <c r="AA191" i="1"/>
  <c r="AF191" i="1"/>
  <c r="AK191" i="1"/>
  <c r="AP191" i="1"/>
  <c r="AU191" i="1"/>
  <c r="AZ191" i="1"/>
  <c r="BE191" i="1"/>
  <c r="BJ191" i="1"/>
  <c r="BO191" i="1"/>
  <c r="V192" i="1"/>
  <c r="AA192" i="1"/>
  <c r="AF192" i="1"/>
  <c r="AK192" i="1"/>
  <c r="AP192" i="1"/>
  <c r="AU192" i="1"/>
  <c r="AZ192" i="1"/>
  <c r="BE192" i="1"/>
  <c r="BJ192" i="1"/>
  <c r="BO192" i="1"/>
  <c r="V193" i="1"/>
  <c r="AA193" i="1"/>
  <c r="AF193" i="1"/>
  <c r="AK193" i="1"/>
  <c r="AP193" i="1"/>
  <c r="AU193" i="1"/>
  <c r="AZ193" i="1"/>
  <c r="BE193" i="1"/>
  <c r="BJ193" i="1"/>
  <c r="BO193" i="1"/>
  <c r="V194" i="1"/>
  <c r="AA194" i="1"/>
  <c r="AF194" i="1"/>
  <c r="AK194" i="1"/>
  <c r="AP194" i="1"/>
  <c r="AU194" i="1"/>
  <c r="AZ194" i="1"/>
  <c r="BE194" i="1"/>
  <c r="BJ194" i="1"/>
  <c r="BO194" i="1"/>
  <c r="V195" i="1"/>
  <c r="AA195" i="1"/>
  <c r="AF195" i="1"/>
  <c r="AK195" i="1"/>
  <c r="AP195" i="1"/>
  <c r="AU195" i="1"/>
  <c r="AZ195" i="1"/>
  <c r="BE195" i="1"/>
  <c r="BJ195" i="1"/>
  <c r="BO195" i="1"/>
  <c r="V196" i="1"/>
  <c r="AA196" i="1"/>
  <c r="AF196" i="1"/>
  <c r="AK196" i="1"/>
  <c r="AP196" i="1"/>
  <c r="AU196" i="1"/>
  <c r="AZ196" i="1"/>
  <c r="BE196" i="1"/>
  <c r="BJ196" i="1"/>
  <c r="BO196" i="1"/>
  <c r="V197" i="1"/>
  <c r="AA197" i="1"/>
  <c r="AF197" i="1"/>
  <c r="AK197" i="1"/>
  <c r="AP197" i="1"/>
  <c r="AU197" i="1"/>
  <c r="AZ197" i="1"/>
  <c r="BE197" i="1"/>
  <c r="BJ197" i="1"/>
  <c r="BO197" i="1"/>
  <c r="V198" i="1"/>
  <c r="AA198" i="1"/>
  <c r="AF198" i="1"/>
  <c r="AK198" i="1"/>
  <c r="AP198" i="1"/>
  <c r="AU198" i="1"/>
  <c r="AZ198" i="1"/>
  <c r="BE198" i="1"/>
  <c r="BJ198" i="1"/>
  <c r="BO198" i="1"/>
  <c r="V199" i="1"/>
  <c r="AA199" i="1"/>
  <c r="AF199" i="1"/>
  <c r="AK199" i="1"/>
  <c r="AP199" i="1"/>
  <c r="AU199" i="1"/>
  <c r="AZ199" i="1"/>
  <c r="BE199" i="1"/>
  <c r="BJ199" i="1"/>
  <c r="BO199" i="1"/>
  <c r="V200" i="1"/>
  <c r="AA200" i="1"/>
  <c r="AF200" i="1"/>
  <c r="AK200" i="1"/>
  <c r="AP200" i="1"/>
  <c r="AU200" i="1"/>
  <c r="AZ200" i="1"/>
  <c r="BE200" i="1"/>
  <c r="BJ200" i="1"/>
  <c r="BO200" i="1"/>
  <c r="V201" i="1"/>
  <c r="AA201" i="1"/>
  <c r="AF201" i="1"/>
  <c r="AK201" i="1"/>
  <c r="AP201" i="1"/>
  <c r="AU201" i="1"/>
  <c r="AZ201" i="1"/>
  <c r="BE201" i="1"/>
  <c r="BJ201" i="1"/>
  <c r="BO201" i="1"/>
  <c r="V202" i="1"/>
  <c r="AA202" i="1"/>
  <c r="AF202" i="1"/>
  <c r="AK202" i="1"/>
  <c r="AP202" i="1"/>
  <c r="AU202" i="1"/>
  <c r="AZ202" i="1"/>
  <c r="BE202" i="1"/>
  <c r="BJ202" i="1"/>
  <c r="BO202" i="1"/>
  <c r="V203" i="1"/>
  <c r="AA203" i="1"/>
  <c r="AF203" i="1"/>
  <c r="AK203" i="1"/>
  <c r="AP203" i="1"/>
  <c r="AU203" i="1"/>
  <c r="AZ203" i="1"/>
  <c r="BE203" i="1"/>
  <c r="BJ203" i="1"/>
  <c r="BO203" i="1"/>
  <c r="V204" i="1"/>
  <c r="AA204" i="1"/>
  <c r="AF204" i="1"/>
  <c r="AK204" i="1"/>
  <c r="AP204" i="1"/>
  <c r="AU204" i="1"/>
  <c r="AZ204" i="1"/>
  <c r="BE204" i="1"/>
  <c r="BJ204" i="1"/>
  <c r="BO204" i="1"/>
  <c r="V205"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charset val="1"/>
          </rPr>
          <t xml:space="preserve">Instructions: </t>
        </r>
        <r>
          <rPr>
            <sz val="9"/>
            <color indexed="81"/>
            <rFont val="Tahoma"/>
            <charset val="1"/>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<sst xmlns="http://schemas.openxmlformats.org/spreadsheetml/2006/main" count="2870" uniqueCount="1819">
  <si>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</si>
  <si>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</si>
  <si>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</si>
  <si>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</si>
  <si>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</si>
  <si>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</si>
  <si>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</si>
  <si>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</si>
  <si>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</si>
  <si>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</si>
  <si>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</si>
  <si>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</si>
  <si>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</si>
  <si>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</si>
  <si>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</si>
  <si>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</si>
  <si>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</si>
  <si>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</si>
  <si>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</si>
  <si>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</si>
  <si>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</si>
  <si>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</si>
  <si>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</si>
  <si>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</si>
  <si>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</si>
  <si>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</si>
  <si>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</si>
  <si>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</si>
  <si>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</si>
  <si>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</si>
  <si>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</si>
  <si>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</si>
  <si>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</si>
  <si>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</si>
  <si>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</si>
  <si>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</si>
  <si>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</si>
  <si>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</si>
  <si>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</si>
  <si>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</si>
  <si>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</si>
  <si>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</si>
  <si>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</si>
  <si>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</si>
  <si>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</si>
  <si>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</si>
  <si>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</si>
  <si>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</si>
  <si>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</si>
  <si>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</si>
  <si>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</si>
  <si>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</si>
  <si>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</si>
  <si>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</si>
  <si>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</si>
  <si>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</si>
  <si>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</si>
  <si>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</si>
  <si>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</si>
  <si>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</si>
  <si>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</si>
  <si>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</si>
  <si>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</si>
  <si>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</si>
  <si>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</si>
  <si>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</si>
  <si>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</si>
  <si>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</si>
  <si>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</si>
  <si>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</si>
  <si>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</si>
  <si>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</si>
  <si>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</si>
  <si>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</si>
  <si>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</si>
  <si>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</si>
  <si>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</si>
  <si>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</si>
  <si>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</si>
  <si>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</si>
  <si>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</si>
  <si>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</si>
  <si>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</si>
  <si>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</si>
  <si>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</si>
  <si>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</si>
  <si>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</si>
  <si>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</si>
  <si>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</si>
  <si>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</si>
  <si>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</si>
  <si>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</si>
  <si>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</si>
  <si>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</si>
  <si>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</si>
  <si>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</si>
  <si>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</si>
  <si>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</si>
  <si>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</si>
  <si>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</si>
  <si>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</si>
  <si>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</si>
  <si>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</si>
  <si>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</si>
  <si>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</si>
  <si>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</si>
  <si>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</si>
  <si>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</si>
  <si>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</si>
  <si>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</si>
  <si>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</si>
  <si>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</si>
  <si>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</si>
  <si>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</si>
  <si>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</si>
  <si>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</si>
  <si>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</si>
  <si>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</si>
  <si>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</si>
  <si>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</si>
  <si>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</si>
  <si>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</si>
  <si>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</si>
  <si>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</si>
  <si>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</si>
  <si>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</si>
  <si>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</si>
  <si>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</si>
  <si>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</si>
  <si>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</si>
  <si>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</si>
  <si>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</si>
  <si>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</si>
  <si>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</si>
  <si>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</si>
  <si>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</si>
  <si>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</si>
  <si>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</si>
  <si>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</si>
  <si>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</si>
  <si>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</si>
  <si>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</si>
  <si>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</si>
  <si>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</si>
  <si>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</si>
  <si>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</si>
  <si>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</si>
  <si>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</si>
  <si>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</si>
  <si>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</si>
  <si>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</si>
  <si>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</si>
  <si>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</si>
  <si>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</si>
  <si>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</si>
  <si>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</si>
  <si>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</si>
  <si>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</si>
  <si>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</si>
  <si>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</si>
  <si>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</si>
  <si>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</si>
  <si>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</si>
  <si>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</si>
  <si>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</si>
  <si>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</si>
  <si>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</si>
  <si>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</si>
  <si>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</si>
  <si>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</si>
  <si>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</si>
  <si>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</si>
  <si>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</si>
  <si>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</si>
  <si>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</si>
  <si>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</si>
  <si>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</si>
  <si>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</si>
  <si>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</si>
  <si>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</si>
  <si>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</si>
  <si>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</si>
  <si>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</si>
  <si>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</si>
  <si>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</si>
  <si>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</si>
  <si>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</si>
  <si>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</si>
  <si>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</si>
  <si>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</si>
  <si>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</si>
  <si>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</si>
  <si>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</si>
  <si>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</si>
  <si>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</si>
  <si>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</si>
  <si>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</si>
  <si>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</si>
  <si>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</si>
  <si>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</si>
  <si>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</si>
  <si>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</si>
  <si>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</si>
  <si>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</si>
  <si>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</si>
  <si>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</si>
  <si>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</si>
  <si>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</si>
  <si>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</si>
  <si>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</si>
  <si>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</si>
  <si>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</si>
  <si>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</si>
  <si>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</si>
  <si>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</si>
  <si>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</si>
  <si>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</si>
  <si>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</si>
  <si>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</si>
  <si>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</si>
  <si>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</si>
  <si>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</si>
  <si>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</si>
  <si>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</si>
  <si>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</si>
  <si>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</si>
  <si>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</si>
  <si>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</si>
  <si>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</si>
  <si>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</si>
  <si>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</si>
  <si>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</si>
  <si>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</si>
  <si>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</si>
  <si>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</si>
  <si>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</si>
  <si>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</si>
  <si>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</si>
  <si>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</si>
  <si>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</si>
  <si>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</si>
  <si>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</si>
  <si>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</si>
  <si>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</si>
  <si>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</si>
  <si>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</si>
  <si>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</si>
  <si>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</si>
  <si>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</si>
  <si>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</si>
  <si>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</si>
  <si>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</si>
  <si>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</si>
  <si>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</si>
  <si>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</si>
  <si>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</si>
  <si>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</si>
  <si>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</si>
  <si>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</si>
  <si>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</si>
  <si>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</si>
  <si>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</si>
  <si>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</si>
  <si>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</si>
  <si>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</si>
  <si>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</si>
  <si>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</si>
  <si>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</si>
  <si>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</si>
  <si>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</si>
  <si>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</si>
  <si>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</si>
  <si>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</si>
  <si>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</si>
  <si>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</si>
  <si>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</si>
  <si>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</si>
  <si>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</si>
  <si>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</si>
  <si>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</si>
  <si>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</si>
  <si>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</si>
  <si>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</si>
  <si>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</si>
  <si>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</si>
  <si>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</si>
  <si>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</si>
  <si>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</si>
  <si>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</si>
  <si>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</si>
  <si>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</si>
  <si>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</si>
  <si>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</si>
  <si>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</si>
  <si>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</si>
  <si>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</si>
  <si>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</si>
  <si>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</si>
  <si>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</si>
  <si>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</si>
  <si>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</si>
  <si>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</si>
  <si>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</si>
  <si>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</si>
  <si>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</si>
  <si>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</si>
  <si>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</si>
  <si>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</si>
  <si>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</si>
  <si>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</si>
  <si>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</si>
  <si>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</si>
  <si>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</si>
  <si>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</si>
  <si>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</si>
  <si>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</si>
  <si>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</si>
  <si>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</si>
  <si>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</si>
  <si>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</si>
  <si>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</si>
  <si>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</si>
  <si>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</si>
  <si>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</si>
  <si>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</si>
  <si>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</si>
  <si>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</si>
  <si>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</si>
  <si>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</si>
  <si>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</si>
  <si>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</si>
  <si>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</si>
  <si>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</si>
  <si>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</si>
  <si>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</si>
  <si>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</si>
  <si>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</si>
  <si>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</si>
  <si>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</si>
  <si>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</si>
  <si>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</si>
  <si>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</si>
  <si>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</si>
  <si>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</si>
  <si>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</si>
  <si>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</si>
  <si>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</si>
  <si>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</si>
  <si>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</si>
  <si>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</si>
  <si>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</si>
  <si>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</si>
  <si>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</si>
  <si>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</si>
  <si>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</si>
  <si>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</si>
  <si>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</si>
  <si>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</si>
  <si>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</si>
  <si>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</si>
  <si>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</si>
  <si>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</si>
  <si>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</si>
  <si>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</si>
  <si>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</si>
  <si>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</si>
  <si>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</si>
  <si>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</si>
  <si>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</si>
  <si>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</si>
  <si>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</si>
  <si>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</si>
  <si>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</si>
  <si>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</si>
  <si>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</si>
  <si>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</si>
  <si>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</si>
  <si>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</si>
  <si>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</si>
  <si>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</si>
  <si>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</si>
  <si>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</si>
  <si>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</si>
  <si>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</si>
  <si>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</si>
  <si>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</si>
  <si>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</si>
  <si>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</si>
  <si>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</si>
  <si>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</si>
  <si>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</si>
  <si>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</si>
  <si>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</si>
  <si>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</si>
  <si>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</si>
  <si>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</si>
  <si>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</si>
  <si>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</si>
  <si>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</si>
  <si>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</si>
  <si>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</si>
  <si>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</si>
  <si>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</si>
  <si>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</si>
  <si>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</si>
  <si>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</si>
  <si>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</si>
  <si>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</si>
  <si>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</si>
  <si>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</si>
  <si>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</si>
  <si>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</si>
  <si>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</si>
  <si>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</si>
  <si>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</si>
  <si>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</si>
  <si>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</si>
  <si>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</si>
  <si>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</si>
  <si>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</si>
  <si>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</si>
  <si>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</si>
  <si>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</si>
  <si>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</si>
  <si>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</si>
  <si>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</si>
  <si>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</si>
  <si>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</si>
  <si>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</si>
  <si>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</si>
  <si>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</si>
  <si>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</si>
  <si>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</si>
  <si>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</si>
  <si>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</si>
  <si>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</si>
  <si>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</si>
  <si>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</si>
  <si>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</si>
  <si>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</si>
  <si>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</si>
  <si>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</si>
  <si>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</si>
  <si>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</si>
  <si>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</si>
  <si>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</si>
  <si>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</si>
  <si>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</si>
  <si>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</si>
  <si>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</si>
  <si>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</si>
  <si>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</si>
  <si>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</si>
  <si>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</si>
  <si>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</si>
  <si>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</si>
  <si>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</si>
  <si>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</si>
  <si>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</si>
  <si>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</si>
  <si>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</si>
  <si>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</si>
  <si>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</si>
  <si>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</si>
  <si>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</si>
  <si>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</si>
  <si>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</si>
  <si>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</si>
  <si>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</si>
  <si>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</si>
  <si>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</si>
  <si>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</si>
  <si>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</si>
  <si>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</si>
  <si>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</si>
  <si>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</si>
  <si>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</si>
  <si>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</si>
  <si>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</si>
  <si>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</si>
  <si>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</si>
  <si>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</si>
  <si>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</si>
  <si>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</si>
  <si>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</si>
  <si>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</si>
  <si>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</si>
  <si>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</si>
  <si>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</si>
  <si>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</si>
  <si>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</si>
  <si>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</si>
  <si>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</si>
  <si>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</si>
  <si>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</si>
  <si>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</si>
  <si>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</si>
  <si>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</si>
  <si>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</si>
  <si>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</si>
  <si>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</si>
  <si>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</si>
  <si>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</si>
  <si>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</si>
  <si>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</si>
  <si>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</si>
  <si>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</si>
  <si>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</si>
  <si>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</si>
  <si>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</si>
  <si>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</si>
  <si>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</si>
  <si>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</si>
  <si>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</si>
  <si>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</si>
  <si>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</si>
  <si>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</si>
  <si>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</si>
  <si>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</si>
  <si>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</si>
  <si>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</si>
  <si>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</si>
  <si>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</si>
  <si>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</si>
  <si>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</si>
  <si>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</si>
  <si>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</si>
  <si>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</si>
  <si>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</si>
  <si>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</si>
  <si>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</si>
  <si>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</si>
  <si>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</si>
  <si>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</si>
  <si>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</si>
  <si>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</si>
  <si>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</si>
  <si>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</si>
  <si>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</si>
  <si>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</si>
  <si>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</si>
  <si>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</si>
  <si>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</si>
  <si>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</si>
  <si>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</si>
  <si>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</si>
  <si>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</si>
  <si>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</si>
  <si>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</si>
  <si>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</si>
  <si>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</si>
  <si>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</si>
  <si>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</si>
  <si>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</si>
  <si>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</si>
  <si>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</si>
  <si>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</si>
  <si>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</si>
  <si>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</si>
  <si>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</si>
  <si>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</si>
  <si>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</si>
  <si>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</si>
  <si>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</si>
  <si>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</si>
  <si>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</si>
  <si>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</si>
  <si>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</si>
  <si>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</si>
  <si>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</si>
  <si>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</si>
  <si>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</si>
  <si>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</si>
  <si>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</si>
  <si>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</si>
  <si>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</si>
  <si>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</si>
  <si>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</si>
  <si>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</si>
  <si>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</si>
  <si>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</si>
  <si>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</si>
  <si>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</si>
  <si>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</si>
  <si>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</si>
  <si>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</si>
  <si>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</si>
  <si>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</si>
  <si>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</si>
  <si>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</si>
  <si>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</si>
  <si>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</si>
  <si>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</si>
  <si>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</si>
  <si>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</si>
  <si>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</si>
  <si>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</si>
  <si>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</si>
  <si>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</si>
  <si>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</si>
  <si>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</si>
  <si>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</si>
  <si>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</si>
  <si>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</si>
  <si>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</si>
  <si>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</si>
  <si>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</si>
  <si>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</si>
  <si>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</si>
  <si>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</si>
  <si>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</si>
  <si>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</si>
  <si>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</si>
  <si>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</si>
  <si>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</si>
  <si>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</si>
  <si>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</si>
  <si>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</si>
  <si>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</si>
  <si>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</si>
  <si>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</si>
  <si>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</si>
  <si>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</si>
  <si>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</si>
  <si>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</si>
  <si>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</si>
  <si>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</si>
  <si>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</si>
  <si>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</si>
  <si>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</si>
  <si>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</si>
  <si>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</si>
  <si>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</si>
  <si>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</si>
  <si>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</si>
  <si>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</si>
  <si>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</si>
  <si>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</si>
  <si>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</si>
  <si>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</si>
  <si>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</si>
  <si>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</si>
  <si>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</si>
  <si>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</si>
  <si>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</si>
  <si>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</si>
  <si>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</si>
  <si>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</si>
  <si>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</si>
  <si>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</si>
  <si>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</si>
  <si>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</si>
  <si>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</si>
  <si>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</si>
  <si>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</si>
  <si>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</si>
  <si>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</si>
  <si>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</si>
  <si>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</si>
  <si>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</si>
  <si>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</si>
  <si>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</si>
  <si>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</si>
  <si>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</si>
  <si>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</si>
  <si>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</si>
  <si>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</si>
  <si>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</si>
  <si>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</si>
  <si>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</si>
  <si>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</si>
  <si>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</si>
  <si>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</si>
  <si>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</si>
  <si>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</si>
  <si>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</si>
  <si>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</si>
  <si>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</si>
  <si>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</si>
  <si>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</si>
  <si>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</si>
  <si>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</si>
  <si>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</si>
  <si>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</si>
  <si>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</si>
  <si>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</si>
  <si>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</si>
  <si>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</si>
  <si>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</si>
  <si>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</si>
  <si>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</si>
  <si>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</si>
  <si>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</si>
  <si>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</si>
  <si>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</si>
  <si>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</si>
  <si>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</si>
  <si>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</si>
  <si>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</si>
  <si>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</si>
  <si>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</si>
  <si>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</si>
  <si>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</si>
  <si>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</si>
  <si>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</si>
  <si>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</si>
  <si>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</si>
  <si>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</si>
  <si>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</si>
  <si>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</si>
  <si>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</si>
  <si>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</si>
  <si>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</si>
  <si>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</si>
  <si>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</si>
  <si>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</si>
  <si>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</si>
  <si>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</si>
  <si>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</si>
  <si>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</si>
  <si>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</si>
  <si>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</si>
  <si>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</si>
  <si>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</si>
  <si>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</si>
  <si>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</si>
  <si>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</si>
  <si>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</si>
  <si>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</si>
  <si>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</si>
  <si>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</si>
  <si>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</si>
  <si>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</si>
  <si>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</si>
  <si>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</si>
  <si>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</si>
  <si>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</si>
  <si>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</si>
  <si>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</si>
  <si>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</si>
  <si>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</si>
  <si>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</si>
  <si>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</si>
  <si>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</si>
  <si>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</si>
  <si>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</si>
  <si>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</si>
  <si>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</si>
  <si>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</si>
  <si>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</si>
  <si>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</si>
  <si>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</si>
  <si>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</si>
  <si>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</si>
  <si>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</si>
  <si>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</si>
  <si>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</si>
  <si>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</si>
  <si>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</si>
  <si>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</si>
  <si>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</si>
  <si>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</si>
  <si>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</si>
  <si>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</si>
  <si>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</si>
  <si>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</si>
  <si>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</si>
  <si>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</si>
  <si>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</si>
  <si>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</si>
  <si>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</si>
  <si>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</si>
  <si>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</si>
  <si>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</si>
  <si>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</si>
  <si>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</si>
  <si>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</si>
  <si>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</si>
  <si>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</si>
  <si>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</si>
  <si>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</si>
  <si>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</si>
  <si>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</si>
  <si>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</si>
  <si>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</si>
  <si>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</si>
  <si>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</si>
  <si>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</si>
  <si>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</si>
  <si>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</si>
  <si>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</si>
  <si>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</si>
  <si>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</si>
  <si>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</si>
  <si>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</si>
  <si>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</si>
  <si>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</si>
  <si>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</si>
  <si>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</si>
  <si>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</si>
  <si>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</si>
  <si>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</si>
  <si>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</si>
  <si>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</si>
  <si>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</si>
  <si>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</si>
  <si>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</si>
  <si>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</si>
  <si>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</si>
  <si>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</si>
  <si>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</si>
  <si>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</si>
  <si>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</si>
  <si>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</si>
  <si>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</si>
  <si>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</si>
  <si>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</si>
  <si>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</si>
  <si>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</si>
  <si>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</si>
  <si>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</si>
  <si>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</si>
  <si>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</si>
  <si>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</si>
  <si>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</si>
  <si>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</si>
  <si>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</si>
  <si>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</si>
  <si>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</si>
  <si>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</si>
  <si>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</si>
  <si>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</si>
  <si>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</si>
  <si>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</si>
  <si>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</si>
  <si>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</si>
  <si>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</si>
  <si>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</si>
  <si>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</si>
  <si>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</si>
  <si>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</si>
  <si>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</si>
  <si>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</si>
  <si>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</si>
  <si>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</si>
  <si>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</si>
  <si>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</si>
  <si>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</si>
  <si>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</si>
  <si>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</si>
  <si>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</si>
  <si>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</si>
  <si>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</si>
  <si>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</si>
  <si>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</si>
  <si>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</si>
  <si>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</si>
  <si>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</si>
  <si>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</si>
  <si>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</si>
  <si>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</si>
  <si>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</si>
  <si>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</si>
  <si>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</si>
  <si>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</si>
  <si>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</si>
  <si>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</si>
  <si>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</si>
  <si>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</si>
  <si>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</si>
  <si>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</si>
  <si>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</si>
  <si>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</si>
  <si>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</si>
  <si>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</si>
  <si>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</si>
  <si>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</si>
  <si>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</si>
  <si>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</si>
  <si>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</si>
  <si>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</si>
  <si>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</si>
  <si>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</si>
  <si>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</si>
  <si>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</si>
  <si>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</si>
  <si>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</si>
  <si>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</si>
  <si>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</si>
  <si>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</si>
  <si>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</si>
  <si>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</si>
  <si>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</si>
  <si>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</si>
  <si>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</si>
  <si>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</si>
  <si>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</si>
  <si>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</si>
  <si>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</si>
  <si>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</si>
  <si>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</si>
  <si>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</si>
  <si>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</si>
  <si>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</si>
  <si>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</si>
  <si>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</si>
  <si>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</si>
  <si>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</si>
  <si>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</si>
  <si>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</si>
  <si>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</si>
  <si>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</si>
  <si>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</si>
  <si>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</si>
  <si>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</si>
  <si>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</si>
  <si>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</si>
  <si>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</si>
  <si>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</si>
  <si>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</si>
  <si>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</si>
  <si>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</si>
  <si>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</si>
  <si>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</si>
  <si>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</si>
  <si>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</si>
  <si>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</si>
  <si>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</si>
  <si>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</si>
  <si>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</si>
  <si>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</si>
  <si>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</si>
  <si>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</si>
  <si>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</si>
  <si>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</si>
  <si>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</si>
  <si>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</si>
  <si>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</si>
  <si>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</si>
  <si>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</si>
  <si>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</si>
  <si>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</si>
  <si>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</si>
  <si>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</si>
  <si>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</si>
  <si>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</si>
  <si>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</si>
  <si>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</si>
  <si>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</si>
  <si>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</si>
  <si>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</si>
  <si>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</si>
  <si>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</si>
  <si>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</si>
  <si>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</si>
  <si>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</si>
  <si>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</si>
  <si>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</si>
  <si>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</si>
  <si>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</si>
  <si>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</si>
  <si>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</si>
  <si>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</si>
  <si>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</si>
  <si>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</si>
  <si>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</si>
  <si>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</si>
  <si>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</si>
  <si>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</si>
  <si>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</si>
  <si>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</si>
  <si>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</si>
  <si>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</si>
  <si>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</si>
  <si>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</si>
  <si>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</si>
  <si>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</si>
  <si>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</si>
  <si>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</si>
  <si>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</si>
  <si>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</si>
  <si>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</si>
  <si>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</si>
  <si>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</si>
  <si>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</si>
  <si>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</si>
  <si>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</si>
  <si>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</si>
  <si>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</si>
  <si>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</si>
  <si>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</si>
  <si>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</si>
  <si>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</si>
  <si>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</si>
  <si>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</si>
  <si>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</si>
  <si>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</si>
  <si>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</si>
  <si>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</si>
  <si>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</si>
  <si>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</si>
  <si>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</si>
  <si>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</si>
  <si>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</si>
  <si>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</si>
  <si>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</si>
  <si>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</si>
  <si>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</si>
  <si>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</si>
  <si>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</si>
  <si>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</si>
  <si>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</si>
  <si>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</si>
  <si>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</si>
  <si>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</si>
  <si>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</si>
  <si>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</si>
  <si>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</si>
  <si>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</si>
  <si>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</si>
  <si>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</si>
  <si>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</si>
  <si>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</si>
  <si>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</si>
  <si>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</si>
  <si>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</si>
  <si>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</si>
  <si>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</si>
  <si>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</si>
  <si>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</si>
  <si>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</si>
  <si>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</si>
  <si>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</si>
  <si>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</si>
  <si>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</si>
  <si>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</si>
  <si>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</si>
  <si>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</si>
  <si>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</si>
  <si>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</si>
  <si>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</si>
  <si>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</si>
  <si>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</si>
  <si>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</si>
  <si>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</si>
  <si>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</si>
  <si>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</si>
  <si>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</si>
  <si>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</si>
  <si>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</si>
  <si>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</si>
  <si>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</si>
  <si>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</si>
  <si>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</si>
  <si>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</si>
  <si>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</si>
  <si>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</si>
  <si>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</si>
  <si>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</si>
  <si>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</si>
  <si>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</si>
  <si>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</si>
  <si>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</si>
  <si>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</si>
  <si>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</si>
  <si>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</si>
  <si>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</si>
  <si>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</si>
  <si>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</si>
  <si>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</si>
  <si>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</si>
  <si>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</si>
  <si>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</si>
  <si>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</si>
  <si>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</si>
  <si>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</si>
  <si>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</si>
  <si>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</si>
  <si>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</si>
  <si>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</si>
  <si>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</si>
  <si>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</si>
  <si>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</si>
  <si>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</si>
  <si>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</si>
  <si>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</si>
  <si>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</si>
  <si>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</si>
  <si>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</si>
  <si>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</si>
  <si>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</si>
  <si>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</si>
  <si>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</si>
  <si>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</si>
  <si>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</si>
  <si>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</si>
  <si>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</si>
  <si>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</si>
  <si>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</si>
  <si>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</si>
  <si>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</si>
  <si>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</si>
  <si>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</si>
  <si>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</si>
  <si>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</si>
  <si>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</si>
  <si>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</si>
  <si>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</si>
  <si>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</si>
  <si>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</si>
  <si>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</si>
  <si>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</si>
  <si>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</si>
  <si>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</si>
  <si>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</si>
  <si>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</si>
  <si>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</si>
  <si>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</si>
  <si>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</si>
  <si>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</si>
  <si>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</si>
  <si>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</si>
  <si>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</si>
  <si>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</si>
  <si>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</si>
  <si>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</si>
  <si>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</si>
  <si>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</si>
  <si>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</si>
  <si>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</si>
  <si>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</si>
  <si>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</si>
  <si>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</si>
  <si>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</si>
  <si>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</si>
  <si>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</si>
  <si>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</si>
  <si>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</si>
  <si>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</si>
  <si>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</si>
  <si>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</si>
  <si>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</si>
  <si>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</si>
  <si>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</si>
  <si>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</si>
  <si>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</si>
  <si>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</si>
  <si>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</si>
  <si>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</si>
  <si>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</si>
  <si>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</si>
  <si>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</si>
  <si>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</si>
  <si>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</si>
  <si>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</si>
  <si>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</si>
  <si>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</si>
  <si>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</si>
  <si>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</si>
  <si>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</si>
  <si>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</si>
  <si>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</si>
  <si>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</si>
  <si>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</si>
  <si>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</si>
  <si>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</si>
  <si>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</si>
  <si>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</si>
  <si>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</si>
  <si>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</si>
  <si>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</si>
  <si>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</si>
  <si>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</si>
  <si>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</si>
  <si>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</si>
  <si>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</si>
  <si>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</si>
  <si>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</si>
  <si>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</si>
  <si>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</si>
  <si>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</si>
  <si>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</si>
  <si>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</si>
  <si>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</si>
  <si>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</si>
  <si>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</si>
  <si>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</si>
  <si>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</si>
  <si>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</si>
  <si>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</si>
  <si>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</si>
  <si>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</si>
  <si>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</si>
  <si>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</si>
  <si>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</si>
  <si>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</si>
  <si>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</si>
  <si>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</si>
  <si>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</si>
  <si>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</si>
  <si>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</si>
  <si>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</si>
  <si>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</si>
  <si>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</si>
  <si>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</si>
  <si>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</si>
  <si>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</si>
  <si>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</si>
  <si>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</si>
  <si>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</si>
  <si>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</si>
  <si>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</si>
  <si>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</si>
  <si>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</si>
  <si>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</si>
  <si>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</si>
  <si>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</si>
  <si>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</si>
  <si>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</si>
  <si>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</si>
  <si>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</si>
  <si>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</si>
  <si>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</si>
  <si>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</si>
  <si>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</si>
  <si>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</si>
  <si>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</si>
  <si>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</si>
  <si>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</si>
  <si>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</si>
  <si>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</si>
  <si>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</si>
  <si>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</si>
  <si>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</si>
  <si>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</si>
  <si>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</si>
  <si>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</si>
  <si>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</si>
  <si>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</si>
  <si>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</si>
  <si>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</si>
  <si>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</si>
  <si>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</si>
  <si>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</si>
  <si>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</si>
  <si>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</si>
  <si>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</si>
  <si>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</si>
  <si>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</si>
  <si>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</si>
  <si>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</si>
  <si>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</si>
  <si>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</si>
  <si>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</si>
  <si>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</si>
  <si>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</si>
  <si>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</si>
  <si>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</si>
  <si>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</si>
  <si>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</si>
  <si>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</si>
  <si>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</si>
  <si>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</si>
  <si>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</si>
  <si>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</si>
  <si>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</si>
  <si>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</si>
  <si>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</si>
  <si>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</si>
  <si>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</si>
  <si>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</si>
  <si>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</si>
  <si>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</si>
  <si>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</si>
  <si>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</si>
  <si>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</si>
  <si>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</si>
  <si>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</si>
  <si>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</si>
  <si>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</si>
  <si>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</si>
  <si>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</si>
  <si>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</si>
  <si>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</si>
  <si>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</si>
  <si>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</si>
  <si>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</si>
  <si>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</si>
  <si>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</si>
  <si>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</si>
  <si>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</si>
  <si>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</si>
  <si>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</si>
  <si>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</si>
  <si>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</si>
  <si>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</si>
  <si>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</si>
  <si>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</si>
  <si>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</si>
  <si>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</si>
  <si>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</si>
  <si>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</si>
  <si>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</si>
  <si>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</si>
  <si>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</si>
  <si>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</si>
  <si>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</si>
  <si>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</si>
  <si>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</si>
  <si>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</si>
  <si>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</si>
  <si>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</si>
  <si>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</si>
  <si>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</si>
  <si>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</si>
  <si>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</si>
  <si>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</si>
  <si>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</si>
  <si>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</si>
  <si>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</si>
  <si>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</si>
  <si>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</si>
  <si>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</si>
  <si>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</si>
  <si>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</si>
  <si>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</si>
  <si>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</si>
  <si>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</si>
  <si>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</si>
  <si>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</si>
  <si>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</si>
  <si>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</si>
  <si>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</si>
  <si>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</si>
  <si>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</si>
  <si>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</si>
  <si>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</si>
  <si>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</si>
  <si>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</si>
  <si>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</si>
  <si>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</si>
  <si>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</si>
  <si>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</si>
  <si>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</si>
  <si>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</si>
  <si>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</si>
  <si>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</si>
  <si>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</si>
  <si>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</si>
  <si>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</si>
  <si>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</si>
  <si>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</si>
  <si>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</si>
  <si>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</si>
  <si>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</si>
  <si>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</si>
  <si>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</si>
  <si>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</si>
  <si>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</si>
  <si>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</si>
  <si>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</si>
  <si>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</si>
  <si>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</si>
  <si>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</si>
  <si>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</si>
  <si>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</si>
  <si>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</si>
  <si>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</si>
  <si>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</si>
  <si>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</si>
  <si>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</si>
  <si>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</si>
  <si>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</si>
  <si>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</si>
  <si>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</si>
  <si>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</si>
  <si>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</si>
  <si>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</si>
  <si>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</si>
  <si>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</si>
  <si>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</si>
  <si>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</si>
  <si>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</si>
  <si>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</si>
  <si>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</si>
  <si>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</si>
  <si>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</si>
  <si>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</si>
  <si>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</si>
  <si>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</si>
  <si>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</si>
  <si>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</si>
  <si>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</si>
  <si>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</si>
  <si>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</si>
  <si>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</si>
  <si>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</si>
  <si>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</si>
  <si>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</si>
  <si>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</si>
  <si>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</si>
  <si>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</si>
  <si>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</si>
  <si>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</si>
  <si>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</si>
  <si>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</si>
  <si>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</si>
  <si>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</si>
  <si>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</si>
  <si>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</si>
  <si>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</si>
  <si>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</si>
  <si>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</si>
  <si>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</si>
  <si>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</si>
  <si>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</si>
  <si>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</si>
  <si>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</si>
  <si>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</si>
  <si>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</si>
  <si>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</si>
  <si>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</si>
  <si>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</si>
  <si>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</si>
  <si>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</si>
  <si>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</si>
  <si>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</si>
  <si>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</si>
  <si>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</si>
  <si>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</si>
  <si>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</si>
  <si>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</si>
  <si>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</si>
  <si>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</si>
  <si>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</si>
  <si>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</si>
  <si>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</si>
  <si>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</si>
  <si>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</si>
  <si>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</si>
  <si>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</si>
  <si>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</si>
  <si>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</si>
  <si>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</si>
  <si>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</si>
  <si>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</si>
  <si>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</si>
  <si>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</si>
  <si>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</si>
  <si>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</si>
  <si>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</si>
  <si>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</si>
  <si>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</si>
  <si>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</si>
  <si>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</si>
  <si>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</si>
  <si>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</si>
  <si>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</si>
  <si>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</si>
  <si>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</si>
  <si>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</si>
  <si>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</si>
  <si>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</si>
  <si>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</si>
  <si>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</si>
  <si>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</si>
  <si>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</si>
  <si>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</si>
  <si>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</si>
  <si>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</si>
  <si>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</si>
  <si>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</si>
  <si>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</si>
  <si>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</si>
  <si>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</si>
  <si>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</si>
  <si>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</si>
  <si>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</si>
  <si>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</si>
  <si>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</si>
  <si>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</si>
  <si>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</si>
  <si>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</si>
  <si>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</si>
  <si>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</si>
  <si>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</si>
  <si>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</si>
  <si>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</si>
  <si>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</si>
  <si>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</si>
  <si>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</si>
  <si>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</si>
  <si>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</si>
  <si>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</si>
  <si>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</si>
  <si>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</si>
  <si>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</si>
  <si>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</si>
  <si>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</si>
  <si>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</si>
  <si>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</si>
  <si>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</si>
  <si>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</si>
  <si>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</si>
  <si>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</si>
  <si>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</si>
  <si>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</si>
  <si>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</si>
  <si>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</si>
  <si>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</si>
  <si>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</si>
  <si>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</si>
  <si>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</si>
  <si>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</si>
  <si>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</si>
  <si>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</si>
  <si>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</si>
  <si>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</si>
  <si>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</si>
  <si>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</si>
  <si>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</si>
  <si>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</si>
  <si>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</si>
  <si>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</si>
  <si>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</si>
  <si>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</si>
  <si>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</si>
  <si>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</si>
  <si>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</si>
  <si>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</si>
  <si>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</si>
  <si>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</si>
  <si>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</si>
  <si>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</si>
  <si>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</si>
  <si>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</si>
  <si>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</si>
  <si>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</si>
  <si>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</si>
  <si>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</si>
  <si>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</si>
  <si>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</si>
  <si>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</si>
  <si>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</si>
  <si>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</si>
  <si>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</si>
  <si>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</si>
  <si>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</si>
  <si>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</si>
  <si>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</si>
  <si>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</si>
  <si>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</si>
  <si>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</si>
  <si>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</si>
  <si>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</si>
  <si>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</si>
  <si>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</si>
  <si>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</si>
  <si>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</si>
  <si>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</si>
  <si>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</si>
  <si>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</si>
  <si>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</si>
  <si>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</si>
  <si>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</si>
  <si>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</si>
  <si>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</si>
  <si>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</si>
  <si>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</si>
  <si>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</si>
  <si>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</si>
  <si>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</si>
  <si>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</si>
  <si>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</si>
  <si>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</si>
  <si>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</si>
  <si>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</si>
  <si>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</si>
  <si>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</si>
  <si>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</si>
  <si>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</si>
  <si>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</si>
  <si>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</si>
  <si>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</si>
  <si>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</si>
  <si>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</si>
  <si>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</si>
  <si>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</si>
  <si>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</si>
  <si>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</si>
  <si>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</si>
  <si>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</si>
  <si>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</si>
  <si>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</si>
  <si>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</si>
  <si>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</si>
  <si>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</si>
  <si>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</si>
  <si>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</si>
  <si>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</si>
  <si>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</si>
  <si>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</si>
  <si>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</si>
  <si>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</si>
  <si>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</si>
  <si>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</si>
  <si>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</si>
  <si>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</si>
  <si>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</si>
  <si>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</si>
  <si>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</si>
  <si>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</si>
  <si>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</si>
  <si>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</si>
  <si>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</si>
  <si>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</si>
  <si>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</si>
  <si>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</si>
  <si>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</si>
  <si>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</si>
  <si>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</si>
  <si>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</si>
  <si>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</si>
  <si>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</si>
  <si>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</si>
  <si>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</si>
  <si>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</si>
  <si>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</si>
  <si>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</si>
  <si>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</si>
  <si>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</si>
  <si>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</si>
  <si>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</si>
  <si>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</si>
  <si>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</si>
  <si>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</si>
  <si>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</si>
  <si>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</si>
  <si>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</si>
  <si>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</si>
  <si>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</si>
  <si>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</si>
  <si>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</si>
  <si>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</si>
  <si>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</si>
  <si>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</si>
  <si>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</si>
  <si>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</si>
  <si>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</si>
  <si>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</si>
  <si>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</si>
  <si>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</si>
  <si>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</si>
  <si>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</si>
  <si>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</si>
  <si>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</si>
  <si>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</si>
  <si>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</si>
  <si>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</si>
  <si>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</si>
  <si>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</si>
  <si>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</si>
  <si>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</si>
  <si>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</si>
  <si>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</si>
  <si>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</si>
  <si>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</si>
  <si>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</si>
  <si>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</si>
  <si>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</si>
  <si>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</si>
  <si>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</si>
  <si>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</si>
  <si>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</si>
  <si>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</si>
  <si>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</si>
  <si>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</si>
  <si>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</si>
  <si>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</si>
  <si>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</si>
  <si>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</si>
  <si>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</si>
  <si>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</si>
  <si>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</si>
  <si>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</si>
  <si>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</si>
  <si>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</si>
  <si>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</si>
  <si>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</si>
  <si>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</si>
  <si>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</si>
  <si>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</si>
  <si>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</si>
  <si>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</si>
  <si>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</si>
  <si>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</si>
  <si>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</si>
  <si>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</si>
  <si>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</si>
  <si>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</si>
  <si>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</si>
  <si>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</si>
  <si>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</si>
  <si>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</si>
  <si>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</si>
  <si>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</si>
  <si>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</si>
  <si>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</si>
  <si>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</si>
  <si>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</si>
  <si>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</si>
  <si>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</si>
  <si>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</si>
  <si>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</si>
  <si>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</si>
  <si>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</si>
  <si>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</si>
  <si>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</si>
  <si>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</si>
  <si>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</si>
  <si>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</si>
  <si>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</si>
  <si>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</si>
  <si>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</si>
  <si>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</si>
  <si>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</si>
  <si>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</si>
  <si>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</si>
  <si>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</si>
  <si>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</si>
  <si>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</si>
  <si>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</si>
  <si>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</si>
  <si>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</si>
  <si>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</si>
  <si>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</si>
  <si>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</si>
  <si>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</si>
  <si>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</si>
  <si>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</si>
  <si>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</si>
  <si>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</si>
  <si>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</si>
  <si>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</si>
  <si>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</si>
  <si>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</si>
  <si>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</si>
  <si>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</si>
  <si>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</si>
  <si>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</si>
  <si>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</si>
  <si>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</si>
  <si>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</si>
  <si>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</si>
  <si>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</si>
  <si>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</si>
  <si>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</si>
  <si>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</si>
  <si>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</si>
  <si>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</si>
  <si>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</si>
  <si>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</si>
  <si>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</si>
  <si>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</si>
  <si>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</si>
  <si>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</si>
  <si>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</si>
  <si>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</si>
  <si>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</si>
  <si>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</si>
  <si>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</si>
  <si>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</si>
  <si>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</si>
  <si>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</si>
  <si>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</si>
  <si>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</si>
  <si>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</si>
  <si>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</si>
  <si>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</si>
  <si>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</si>
  <si>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</si>
  <si>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</si>
  <si>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</si>
  <si>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</si>
  <si>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</si>
  <si>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</si>
  <si>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</si>
  <si>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Version-2_5_0_0</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</si>
  <si>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</si>
  <si>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</si>
  <si>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</si>
  <si>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</si>
  <si>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</si>
  <si>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</si>
  <si>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</si>
  <si>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</si>
  <si>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</si>
  <si>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</si>
  <si>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</si>
  <si>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</si>
  <si>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</si>
  <si>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</si>
  <si>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</si>
  <si>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</si>
  <si>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</si>
  <si>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</si>
  <si>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</si>
  <si>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</si>
  <si>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</si>
  <si>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</si>
  <si>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</si>
  <si>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</si>
  <si>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</si>
  <si>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</si>
  <si>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</si>
  <si>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</si>
  <si>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SE0008242986</t>
  </si>
  <si>
    <t>MICO 102</t>
  </si>
  <si>
    <t>MICO_102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</si>
</sst>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9"/>
      <color indexed="81"/>
      <name val="Tahoma"/>
      <charset val="1"/>
    </font>
    <font>
      <b/>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8" fillId="46" borderId="0" xfId="0" applyFont="1" applyFill="1" applyBorder="1"/>
    <xf numFmtId="49" fontId="36" fillId="0" borderId="1" xfId="0" applyNumberFormat="1" applyFont="1" applyBorder="1" applyAlignment="1">
      <alignment horizontal="left" wrapText="1"/>
    </xf>
    <xf numFmtId="49" fontId="36" fillId="0" borderId="1" xfId="0" applyNumberFormat="1" applyFont="1" applyFill="1" applyBorder="1" applyAlignment="1">
      <alignment horizontal="left" wrapText="1"/>
    </xf>
    <xf numFmtId="49" fontId="36" fillId="41" borderId="1" xfId="0" applyNumberFormat="1" applyFont="1" applyFill="1" applyBorder="1" applyAlignment="1">
      <alignment horizontal="left"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1" ht="26.4">
      <c r="A1" s="52" t="s">
        <v>1</v>
      </c>
      <c r="B1" s="52" t="s">
        <v>271</v>
      </c>
      <c r="C1" s="52" t="s">
        <v>2</v>
      </c>
      <c r="D1" s="53" t="s">
        <v>446</v>
      </c>
      <c r="E1" s="52" t="s">
        <v>272</v>
      </c>
      <c r="F1" s="54" t="s">
        <v>7</v>
      </c>
      <c r="G1" s="52" t="s">
        <v>407</v>
      </c>
      <c r="H1" s="52" t="s">
        <v>273</v>
      </c>
      <c r="I1" s="52" t="s">
        <v>443</v>
      </c>
      <c r="J1" s="52" t="s">
        <v>447</v>
      </c>
      <c r="K1" s="52" t="s">
        <v>1275</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8" thickBot="1">
      <c r="A4" s="6" t="s">
        <v>274</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6" t="s">
        <v>423</v>
      </c>
      <c r="M5" s="257"/>
      <c r="N5" s="256" t="s">
        <v>424</v>
      </c>
      <c r="O5" s="257"/>
      <c r="P5" s="256" t="s">
        <v>425</v>
      </c>
      <c r="Q5" s="257"/>
      <c r="R5" s="256" t="s">
        <v>426</v>
      </c>
      <c r="S5" s="257"/>
      <c r="T5" s="256" t="s">
        <v>427</v>
      </c>
      <c r="U5" s="257"/>
      <c r="V5" s="256" t="s">
        <v>428</v>
      </c>
      <c r="W5" s="257"/>
      <c r="X5" s="256" t="s">
        <v>429</v>
      </c>
      <c r="Y5" s="257"/>
      <c r="Z5" s="256" t="s">
        <v>430</v>
      </c>
      <c r="AA5" s="257"/>
      <c r="AB5" s="256" t="s">
        <v>431</v>
      </c>
      <c r="AC5" s="257"/>
      <c r="AD5" s="256" t="s">
        <v>432</v>
      </c>
      <c r="AE5" s="257"/>
      <c r="AF5" s="256" t="s">
        <v>433</v>
      </c>
      <c r="AG5" s="257"/>
      <c r="AH5" s="256" t="s">
        <v>434</v>
      </c>
      <c r="AI5" s="257"/>
      <c r="AJ5" s="256" t="s">
        <v>435</v>
      </c>
      <c r="AK5" s="257"/>
      <c r="AL5" s="256" t="s">
        <v>436</v>
      </c>
      <c r="AM5" s="257"/>
      <c r="AN5" s="256" t="s">
        <v>437</v>
      </c>
      <c r="AO5" s="257"/>
      <c r="AP5" s="256" t="s">
        <v>438</v>
      </c>
      <c r="AQ5" s="257"/>
      <c r="AR5" s="256" t="s">
        <v>439</v>
      </c>
      <c r="AS5" s="257"/>
      <c r="AT5" s="256" t="s">
        <v>440</v>
      </c>
      <c r="AU5" s="257"/>
      <c r="AV5" s="256" t="s">
        <v>441</v>
      </c>
      <c r="AW5" s="257"/>
      <c r="AX5" s="256" t="s">
        <v>442</v>
      </c>
      <c r="AY5" s="257"/>
    </row>
    <row r="6" spans="1:51" ht="45" customHeight="1">
      <c r="A6" s="53" t="s">
        <v>275</v>
      </c>
      <c r="B6" s="53" t="s">
        <v>277</v>
      </c>
      <c r="C6" s="53" t="s">
        <v>276</v>
      </c>
      <c r="D6" s="53" t="s">
        <v>11</v>
      </c>
      <c r="E6" s="53" t="s">
        <v>278</v>
      </c>
      <c r="F6" s="53" t="s">
        <v>1450</v>
      </c>
      <c r="G6" s="58" t="s">
        <v>327</v>
      </c>
      <c r="H6" s="53" t="s">
        <v>279</v>
      </c>
      <c r="I6" s="59" t="s">
        <v>329</v>
      </c>
      <c r="J6" s="54" t="s">
        <v>330</v>
      </c>
      <c r="K6" s="60" t="s">
        <v>303</v>
      </c>
      <c r="L6" s="61" t="s">
        <v>422</v>
      </c>
      <c r="M6" s="62" t="s">
        <v>408</v>
      </c>
      <c r="N6" s="61" t="s">
        <v>422</v>
      </c>
      <c r="O6" s="62" t="s">
        <v>408</v>
      </c>
      <c r="P6" s="61" t="s">
        <v>422</v>
      </c>
      <c r="Q6" s="62" t="s">
        <v>408</v>
      </c>
      <c r="R6" s="61" t="s">
        <v>422</v>
      </c>
      <c r="S6" s="62" t="s">
        <v>408</v>
      </c>
      <c r="T6" s="61" t="s">
        <v>422</v>
      </c>
      <c r="U6" s="62" t="s">
        <v>408</v>
      </c>
      <c r="V6" s="61" t="s">
        <v>422</v>
      </c>
      <c r="W6" s="62" t="s">
        <v>408</v>
      </c>
      <c r="X6" s="61" t="s">
        <v>422</v>
      </c>
      <c r="Y6" s="62" t="s">
        <v>408</v>
      </c>
      <c r="Z6" s="61" t="s">
        <v>422</v>
      </c>
      <c r="AA6" s="62" t="s">
        <v>408</v>
      </c>
      <c r="AB6" s="61" t="s">
        <v>422</v>
      </c>
      <c r="AC6" s="62" t="s">
        <v>408</v>
      </c>
      <c r="AD6" s="61" t="s">
        <v>422</v>
      </c>
      <c r="AE6" s="62" t="s">
        <v>408</v>
      </c>
      <c r="AF6" s="61" t="s">
        <v>422</v>
      </c>
      <c r="AG6" s="62" t="s">
        <v>408</v>
      </c>
      <c r="AH6" s="61" t="s">
        <v>422</v>
      </c>
      <c r="AI6" s="62" t="s">
        <v>408</v>
      </c>
      <c r="AJ6" s="61" t="s">
        <v>422</v>
      </c>
      <c r="AK6" s="62" t="s">
        <v>408</v>
      </c>
      <c r="AL6" s="61" t="s">
        <v>422</v>
      </c>
      <c r="AM6" s="62" t="s">
        <v>408</v>
      </c>
      <c r="AN6" s="61" t="s">
        <v>422</v>
      </c>
      <c r="AO6" s="62" t="s">
        <v>408</v>
      </c>
      <c r="AP6" s="61" t="s">
        <v>422</v>
      </c>
      <c r="AQ6" s="62" t="s">
        <v>408</v>
      </c>
      <c r="AR6" s="61" t="s">
        <v>422</v>
      </c>
      <c r="AS6" s="62" t="s">
        <v>408</v>
      </c>
      <c r="AT6" s="61" t="s">
        <v>422</v>
      </c>
      <c r="AU6" s="62" t="s">
        <v>408</v>
      </c>
      <c r="AV6" s="61" t="s">
        <v>422</v>
      </c>
      <c r="AW6" s="62" t="s">
        <v>408</v>
      </c>
      <c r="AX6" s="61" t="s">
        <v>422</v>
      </c>
      <c r="AY6" s="62" t="s">
        <v>408</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8"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4"/>
  <sheetViews>
    <sheetView workbookViewId="0">
      <pane xSplit="2" ySplit="1" topLeftCell="C194" activePane="bottomRight" state="frozen"/>
      <selection pane="topRight" activeCell="C1" sqref="C1"/>
      <selection pane="bottomLeft" activeCell="A2" sqref="A2"/>
      <selection pane="bottomRight" activeCell="A214" sqref="A214"/>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1009</v>
      </c>
      <c r="B1" s="118" t="s">
        <v>257</v>
      </c>
      <c r="C1" s="205"/>
      <c r="D1" s="207" t="s">
        <v>1054</v>
      </c>
      <c r="E1" s="205"/>
      <c r="F1" s="118" t="s">
        <v>716</v>
      </c>
      <c r="G1" s="118" t="s">
        <v>859</v>
      </c>
      <c r="H1" s="118" t="s">
        <v>1010</v>
      </c>
      <c r="I1" s="118" t="s">
        <v>861</v>
      </c>
      <c r="J1" s="118" t="s">
        <v>1011</v>
      </c>
      <c r="K1" s="118" t="s">
        <v>1105</v>
      </c>
      <c r="L1" s="118" t="s">
        <v>1104</v>
      </c>
    </row>
    <row r="2" spans="1:12">
      <c r="A2" s="235" t="s">
        <v>958</v>
      </c>
      <c r="B2" s="235" t="s">
        <v>881</v>
      </c>
      <c r="D2" s="86" t="s">
        <v>716</v>
      </c>
      <c r="F2" s="235" t="s">
        <v>982</v>
      </c>
      <c r="G2" s="235" t="s">
        <v>47</v>
      </c>
      <c r="H2" s="235" t="s">
        <v>1122</v>
      </c>
      <c r="I2" s="235" t="s">
        <v>1571</v>
      </c>
      <c r="J2" s="235" t="s">
        <v>1040</v>
      </c>
      <c r="K2" s="9" t="s">
        <v>1106</v>
      </c>
      <c r="L2" s="235" t="s">
        <v>1088</v>
      </c>
    </row>
    <row r="3" spans="1:12">
      <c r="A3" s="235" t="s">
        <v>959</v>
      </c>
      <c r="B3" s="235" t="s">
        <v>883</v>
      </c>
      <c r="D3" s="86" t="s">
        <v>859</v>
      </c>
      <c r="F3" s="235" t="s">
        <v>983</v>
      </c>
      <c r="G3" s="235" t="s">
        <v>1547</v>
      </c>
      <c r="H3" s="235" t="s">
        <v>1019</v>
      </c>
      <c r="I3" s="235" t="s">
        <v>1012</v>
      </c>
      <c r="J3" s="235" t="s">
        <v>1042</v>
      </c>
      <c r="K3" s="235" t="s">
        <v>1086</v>
      </c>
    </row>
    <row r="4" spans="1:12">
      <c r="A4" s="235" t="s">
        <v>960</v>
      </c>
      <c r="B4" s="235" t="s">
        <v>885</v>
      </c>
      <c r="D4" s="86" t="s">
        <v>1010</v>
      </c>
      <c r="F4" s="235" t="s">
        <v>987</v>
      </c>
      <c r="G4" s="235" t="s">
        <v>1742</v>
      </c>
      <c r="H4" s="235" t="s">
        <v>1020</v>
      </c>
      <c r="I4" s="235" t="s">
        <v>1013</v>
      </c>
      <c r="J4" s="235" t="s">
        <v>1044</v>
      </c>
      <c r="K4" s="235" t="s">
        <v>1087</v>
      </c>
    </row>
    <row r="5" spans="1:12">
      <c r="A5" s="235" t="s">
        <v>961</v>
      </c>
      <c r="B5" s="235" t="s">
        <v>887</v>
      </c>
      <c r="D5" s="86" t="s">
        <v>1105</v>
      </c>
      <c r="F5" s="235" t="s">
        <v>986</v>
      </c>
      <c r="G5" s="235" t="s">
        <v>1567</v>
      </c>
      <c r="H5" s="235" t="s">
        <v>1021</v>
      </c>
      <c r="I5" s="235" t="s">
        <v>1471</v>
      </c>
      <c r="J5" s="235" t="s">
        <v>1046</v>
      </c>
    </row>
    <row r="6" spans="1:12">
      <c r="A6" s="235" t="s">
        <v>1615</v>
      </c>
      <c r="B6" s="235" t="s">
        <v>1616</v>
      </c>
      <c r="D6" s="86" t="s">
        <v>861</v>
      </c>
      <c r="F6" s="235" t="s">
        <v>1614</v>
      </c>
      <c r="G6" s="235" t="s">
        <v>1693</v>
      </c>
      <c r="H6" s="235" t="s">
        <v>81</v>
      </c>
      <c r="I6" s="235" t="s">
        <v>1014</v>
      </c>
      <c r="J6" s="235" t="s">
        <v>1048</v>
      </c>
    </row>
    <row r="7" spans="1:12">
      <c r="A7" s="235" t="s">
        <v>962</v>
      </c>
      <c r="B7" s="235" t="s">
        <v>889</v>
      </c>
      <c r="D7" s="86" t="s">
        <v>1011</v>
      </c>
      <c r="F7" s="235" t="s">
        <v>985</v>
      </c>
      <c r="G7" s="235" t="s">
        <v>49</v>
      </c>
      <c r="H7" s="235" t="s">
        <v>1655</v>
      </c>
      <c r="I7" s="235" t="s">
        <v>1434</v>
      </c>
      <c r="J7" s="235" t="s">
        <v>1050</v>
      </c>
    </row>
    <row r="8" spans="1:12">
      <c r="A8" s="235" t="s">
        <v>963</v>
      </c>
      <c r="B8" s="235" t="s">
        <v>891</v>
      </c>
      <c r="D8" s="86" t="s">
        <v>1104</v>
      </c>
      <c r="F8" s="235" t="s">
        <v>984</v>
      </c>
      <c r="G8" s="249" t="s">
        <v>1725</v>
      </c>
      <c r="H8" s="235" t="s">
        <v>1654</v>
      </c>
      <c r="I8" s="235" t="s">
        <v>1015</v>
      </c>
      <c r="J8" s="235" t="s">
        <v>1051</v>
      </c>
    </row>
    <row r="9" spans="1:12">
      <c r="A9" s="235" t="s">
        <v>964</v>
      </c>
      <c r="B9" s="235" t="s">
        <v>893</v>
      </c>
      <c r="F9" s="235" t="s">
        <v>1375</v>
      </c>
      <c r="G9" s="235" t="s">
        <v>51</v>
      </c>
      <c r="H9" s="235" t="s">
        <v>1653</v>
      </c>
      <c r="I9" s="235" t="s">
        <v>1103</v>
      </c>
      <c r="J9" s="235" t="s">
        <v>1053</v>
      </c>
    </row>
    <row r="10" spans="1:12">
      <c r="A10" s="235" t="s">
        <v>965</v>
      </c>
      <c r="B10" s="235" t="s">
        <v>895</v>
      </c>
      <c r="F10" s="235" t="s">
        <v>1377</v>
      </c>
      <c r="G10" s="235" t="s">
        <v>1695</v>
      </c>
      <c r="H10" s="235" t="s">
        <v>1652</v>
      </c>
      <c r="I10" s="235" t="s">
        <v>1016</v>
      </c>
      <c r="J10" s="86" t="s">
        <v>1074</v>
      </c>
    </row>
    <row r="11" spans="1:12">
      <c r="A11" s="235" t="s">
        <v>966</v>
      </c>
      <c r="B11" s="235" t="s">
        <v>897</v>
      </c>
      <c r="F11" s="235" t="s">
        <v>1379</v>
      </c>
      <c r="G11" s="249" t="s">
        <v>1727</v>
      </c>
      <c r="H11" s="235" t="s">
        <v>1651</v>
      </c>
      <c r="I11" s="235" t="s">
        <v>1017</v>
      </c>
      <c r="K11" s="86"/>
    </row>
    <row r="12" spans="1:12">
      <c r="A12" s="235" t="s">
        <v>993</v>
      </c>
      <c r="B12" s="235" t="s">
        <v>899</v>
      </c>
      <c r="F12" s="235" t="s">
        <v>1461</v>
      </c>
      <c r="G12" s="235" t="s">
        <v>53</v>
      </c>
      <c r="H12" s="235" t="s">
        <v>1650</v>
      </c>
      <c r="I12" s="235" t="s">
        <v>1472</v>
      </c>
    </row>
    <row r="13" spans="1:12">
      <c r="A13" s="235" t="s">
        <v>994</v>
      </c>
      <c r="B13" s="235" t="s">
        <v>901</v>
      </c>
      <c r="F13" s="235" t="s">
        <v>972</v>
      </c>
      <c r="G13" s="235" t="s">
        <v>1697</v>
      </c>
      <c r="H13" s="235" t="s">
        <v>1649</v>
      </c>
      <c r="I13" s="235" t="s">
        <v>1477</v>
      </c>
    </row>
    <row r="14" spans="1:12">
      <c r="A14" s="235" t="s">
        <v>967</v>
      </c>
      <c r="B14" s="235" t="s">
        <v>903</v>
      </c>
      <c r="F14" s="235" t="s">
        <v>970</v>
      </c>
      <c r="G14" s="235" t="s">
        <v>1514</v>
      </c>
      <c r="H14" s="235" t="s">
        <v>1648</v>
      </c>
      <c r="I14" s="235" t="s">
        <v>1473</v>
      </c>
    </row>
    <row r="15" spans="1:12">
      <c r="A15" s="235" t="s">
        <v>968</v>
      </c>
      <c r="B15" s="235" t="s">
        <v>905</v>
      </c>
      <c r="F15" s="235" t="s">
        <v>971</v>
      </c>
      <c r="G15" s="235" t="s">
        <v>1548</v>
      </c>
      <c r="H15" s="235" t="s">
        <v>1029</v>
      </c>
      <c r="I15" s="235" t="s">
        <v>1018</v>
      </c>
    </row>
    <row r="16" spans="1:12">
      <c r="A16" s="235" t="s">
        <v>969</v>
      </c>
      <c r="B16" s="235" t="s">
        <v>907</v>
      </c>
      <c r="F16" s="235" t="s">
        <v>974</v>
      </c>
      <c r="G16" s="235" t="s">
        <v>56</v>
      </c>
      <c r="H16" s="235" t="s">
        <v>1127</v>
      </c>
      <c r="I16" s="235" t="s">
        <v>1643</v>
      </c>
    </row>
    <row r="17" spans="1:9">
      <c r="A17" s="235" t="s">
        <v>970</v>
      </c>
      <c r="B17" s="235" t="s">
        <v>909</v>
      </c>
      <c r="F17" s="235" t="s">
        <v>975</v>
      </c>
      <c r="G17" s="235" t="s">
        <v>57</v>
      </c>
      <c r="H17" s="235" t="s">
        <v>1128</v>
      </c>
      <c r="I17" s="86" t="s">
        <v>1075</v>
      </c>
    </row>
    <row r="18" spans="1:9">
      <c r="A18" s="235" t="s">
        <v>971</v>
      </c>
      <c r="B18" s="235" t="s">
        <v>911</v>
      </c>
      <c r="F18" s="235" t="s">
        <v>976</v>
      </c>
      <c r="G18" s="235" t="s">
        <v>59</v>
      </c>
      <c r="H18" s="235" t="s">
        <v>1108</v>
      </c>
      <c r="I18" s="235" t="s">
        <v>1076</v>
      </c>
    </row>
    <row r="19" spans="1:9">
      <c r="A19" s="235" t="s">
        <v>972</v>
      </c>
      <c r="B19" s="235" t="s">
        <v>913</v>
      </c>
      <c r="F19" s="235" t="s">
        <v>973</v>
      </c>
      <c r="G19" s="235" t="s">
        <v>1699</v>
      </c>
      <c r="H19" s="235" t="s">
        <v>1110</v>
      </c>
    </row>
    <row r="20" spans="1:9">
      <c r="A20" s="235" t="s">
        <v>973</v>
      </c>
      <c r="B20" s="235" t="s">
        <v>915</v>
      </c>
      <c r="F20" s="235" t="s">
        <v>958</v>
      </c>
      <c r="G20" s="235" t="s">
        <v>60</v>
      </c>
      <c r="H20" s="235" t="s">
        <v>1116</v>
      </c>
    </row>
    <row r="21" spans="1:9">
      <c r="A21" s="235" t="s">
        <v>974</v>
      </c>
      <c r="B21" s="235" t="s">
        <v>917</v>
      </c>
      <c r="F21" s="235" t="s">
        <v>963</v>
      </c>
      <c r="G21" s="235" t="s">
        <v>62</v>
      </c>
      <c r="H21" s="235" t="s">
        <v>1120</v>
      </c>
    </row>
    <row r="22" spans="1:9">
      <c r="A22" s="235" t="s">
        <v>975</v>
      </c>
      <c r="B22" s="235" t="s">
        <v>919</v>
      </c>
      <c r="F22" s="235" t="s">
        <v>966</v>
      </c>
      <c r="G22" t="s">
        <v>1665</v>
      </c>
      <c r="H22" s="235" t="s">
        <v>1118</v>
      </c>
    </row>
    <row r="23" spans="1:9">
      <c r="A23" s="235" t="s">
        <v>976</v>
      </c>
      <c r="B23" s="235" t="s">
        <v>921</v>
      </c>
      <c r="F23" s="235" t="s">
        <v>965</v>
      </c>
      <c r="G23" s="235" t="s">
        <v>64</v>
      </c>
      <c r="H23" s="235" t="s">
        <v>1022</v>
      </c>
    </row>
    <row r="24" spans="1:9">
      <c r="A24" s="235" t="s">
        <v>977</v>
      </c>
      <c r="B24" s="235" t="s">
        <v>923</v>
      </c>
      <c r="F24" s="235" t="s">
        <v>960</v>
      </c>
      <c r="G24" s="235" t="s">
        <v>66</v>
      </c>
      <c r="H24" s="235" t="s">
        <v>1420</v>
      </c>
    </row>
    <row r="25" spans="1:9">
      <c r="A25" s="235" t="s">
        <v>978</v>
      </c>
      <c r="B25" s="235" t="s">
        <v>924</v>
      </c>
      <c r="F25" s="235" t="s">
        <v>1615</v>
      </c>
      <c r="G25" s="235" t="s">
        <v>1635</v>
      </c>
      <c r="H25" s="235" t="s">
        <v>1123</v>
      </c>
    </row>
    <row r="26" spans="1:9">
      <c r="A26" s="235" t="s">
        <v>979</v>
      </c>
      <c r="B26" s="235" t="s">
        <v>925</v>
      </c>
      <c r="F26" s="235" t="s">
        <v>962</v>
      </c>
      <c r="G26" s="235" t="s">
        <v>67</v>
      </c>
      <c r="H26" s="235" t="s">
        <v>1123</v>
      </c>
    </row>
    <row r="27" spans="1:9">
      <c r="A27" s="235" t="s">
        <v>980</v>
      </c>
      <c r="B27" s="235" t="s">
        <v>927</v>
      </c>
      <c r="F27" s="235" t="s">
        <v>961</v>
      </c>
      <c r="G27" s="235" t="s">
        <v>69</v>
      </c>
      <c r="H27" s="235" t="s">
        <v>1023</v>
      </c>
    </row>
    <row r="28" spans="1:9">
      <c r="A28" s="235" t="s">
        <v>981</v>
      </c>
      <c r="B28" s="235" t="s">
        <v>929</v>
      </c>
      <c r="F28" s="235" t="s">
        <v>959</v>
      </c>
      <c r="G28" s="235" t="s">
        <v>1549</v>
      </c>
      <c r="H28" s="235" t="s">
        <v>1124</v>
      </c>
    </row>
    <row r="29" spans="1:9">
      <c r="A29" s="235" t="s">
        <v>982</v>
      </c>
      <c r="B29" s="235" t="s">
        <v>1438</v>
      </c>
      <c r="F29" s="235" t="s">
        <v>964</v>
      </c>
      <c r="G29" s="235" t="s">
        <v>1672</v>
      </c>
      <c r="H29" s="235" t="s">
        <v>1157</v>
      </c>
    </row>
    <row r="30" spans="1:9">
      <c r="A30" s="235" t="s">
        <v>983</v>
      </c>
      <c r="B30" s="235" t="s">
        <v>932</v>
      </c>
      <c r="F30" s="235" t="s">
        <v>994</v>
      </c>
      <c r="G30" s="235" t="s">
        <v>71</v>
      </c>
      <c r="H30" s="235" t="s">
        <v>1348</v>
      </c>
    </row>
    <row r="31" spans="1:9">
      <c r="A31" s="235" t="s">
        <v>984</v>
      </c>
      <c r="B31" s="235" t="s">
        <v>934</v>
      </c>
      <c r="F31" s="235" t="s">
        <v>993</v>
      </c>
      <c r="G31" s="235" t="s">
        <v>1550</v>
      </c>
      <c r="H31" s="235" t="s">
        <v>1024</v>
      </c>
    </row>
    <row r="32" spans="1:9">
      <c r="A32" s="235" t="s">
        <v>1614</v>
      </c>
      <c r="B32" s="235" t="s">
        <v>1617</v>
      </c>
      <c r="F32" s="235" t="s">
        <v>978</v>
      </c>
      <c r="G32" s="235" t="s">
        <v>286</v>
      </c>
      <c r="H32" s="235" t="s">
        <v>1025</v>
      </c>
    </row>
    <row r="33" spans="1:10">
      <c r="A33" s="235" t="s">
        <v>985</v>
      </c>
      <c r="B33" s="235" t="s">
        <v>936</v>
      </c>
      <c r="F33" s="235" t="s">
        <v>981</v>
      </c>
      <c r="G33" s="235" t="s">
        <v>1600</v>
      </c>
      <c r="H33" s="235" t="s">
        <v>1026</v>
      </c>
    </row>
    <row r="34" spans="1:10">
      <c r="A34" s="235" t="s">
        <v>986</v>
      </c>
      <c r="B34" s="235" t="s">
        <v>938</v>
      </c>
      <c r="F34" s="235" t="s">
        <v>980</v>
      </c>
      <c r="G34" s="235" t="s">
        <v>74</v>
      </c>
      <c r="H34" s="235" t="s">
        <v>1366</v>
      </c>
    </row>
    <row r="35" spans="1:10">
      <c r="A35" s="235" t="s">
        <v>987</v>
      </c>
      <c r="B35" s="235" t="s">
        <v>940</v>
      </c>
      <c r="F35" s="235" t="s">
        <v>977</v>
      </c>
      <c r="G35" s="235" t="s">
        <v>75</v>
      </c>
      <c r="H35" s="235" t="s">
        <v>1027</v>
      </c>
    </row>
    <row r="36" spans="1:10">
      <c r="A36" s="235" t="s">
        <v>1375</v>
      </c>
      <c r="B36" s="235" t="s">
        <v>1376</v>
      </c>
      <c r="F36" s="235" t="s">
        <v>979</v>
      </c>
      <c r="G36" s="235" t="s">
        <v>1719</v>
      </c>
      <c r="H36" s="235" t="s">
        <v>154</v>
      </c>
      <c r="J36" s="235" t="s">
        <v>1130</v>
      </c>
    </row>
    <row r="37" spans="1:10">
      <c r="A37" s="235" t="s">
        <v>1377</v>
      </c>
      <c r="B37" s="235" t="s">
        <v>1378</v>
      </c>
      <c r="F37" s="235" t="s">
        <v>969</v>
      </c>
      <c r="G37" s="235" t="s">
        <v>1598</v>
      </c>
      <c r="H37" s="235" t="s">
        <v>1028</v>
      </c>
      <c r="J37" s="235" t="s">
        <v>1130</v>
      </c>
    </row>
    <row r="38" spans="1:10">
      <c r="A38" s="235" t="s">
        <v>1379</v>
      </c>
      <c r="B38" s="235" t="s">
        <v>1380</v>
      </c>
      <c r="F38" s="235" t="s">
        <v>967</v>
      </c>
      <c r="G38" s="235" t="s">
        <v>464</v>
      </c>
      <c r="H38" s="235" t="s">
        <v>1077</v>
      </c>
      <c r="J38" s="235" t="s">
        <v>1130</v>
      </c>
    </row>
    <row r="39" spans="1:10">
      <c r="A39" s="235" t="s">
        <v>1461</v>
      </c>
      <c r="B39" s="235" t="s">
        <v>1462</v>
      </c>
      <c r="F39" s="235" t="s">
        <v>968</v>
      </c>
      <c r="G39" s="235" t="s">
        <v>77</v>
      </c>
      <c r="H39" s="235" t="s">
        <v>1114</v>
      </c>
      <c r="J39" s="235" t="s">
        <v>1130</v>
      </c>
    </row>
    <row r="40" spans="1:10">
      <c r="A40" s="235" t="s">
        <v>988</v>
      </c>
      <c r="B40" s="235" t="s">
        <v>942</v>
      </c>
      <c r="F40" s="235" t="s">
        <v>989</v>
      </c>
      <c r="G40" s="235" t="s">
        <v>457</v>
      </c>
      <c r="H40" s="235" t="s">
        <v>1112</v>
      </c>
      <c r="J40" s="235" t="s">
        <v>1130</v>
      </c>
    </row>
    <row r="41" spans="1:10">
      <c r="A41" s="235" t="s">
        <v>989</v>
      </c>
      <c r="B41" s="235" t="s">
        <v>944</v>
      </c>
      <c r="F41" s="235" t="s">
        <v>988</v>
      </c>
      <c r="G41" s="235" t="s">
        <v>1681</v>
      </c>
      <c r="H41" s="235" t="s">
        <v>1125</v>
      </c>
      <c r="J41" s="235" t="s">
        <v>1130</v>
      </c>
    </row>
    <row r="42" spans="1:10">
      <c r="A42" s="235" t="s">
        <v>990</v>
      </c>
      <c r="B42" s="235" t="s">
        <v>946</v>
      </c>
      <c r="F42" s="235" t="s">
        <v>991</v>
      </c>
      <c r="G42" s="235" t="s">
        <v>592</v>
      </c>
      <c r="H42" s="235" t="s">
        <v>1126</v>
      </c>
      <c r="J42" s="235" t="s">
        <v>1130</v>
      </c>
    </row>
    <row r="43" spans="1:10">
      <c r="A43" s="235" t="s">
        <v>991</v>
      </c>
      <c r="B43" s="235" t="s">
        <v>948</v>
      </c>
      <c r="F43" s="235" t="s">
        <v>992</v>
      </c>
      <c r="G43" s="235" t="s">
        <v>1287</v>
      </c>
      <c r="H43" s="235" t="s">
        <v>1030</v>
      </c>
      <c r="J43" s="235" t="s">
        <v>1130</v>
      </c>
    </row>
    <row r="44" spans="1:10">
      <c r="A44" s="235" t="s">
        <v>992</v>
      </c>
      <c r="B44" s="235" t="s">
        <v>950</v>
      </c>
      <c r="F44" s="235" t="s">
        <v>990</v>
      </c>
      <c r="G44" s="235" t="s">
        <v>269</v>
      </c>
      <c r="H44" s="235" t="s">
        <v>1129</v>
      </c>
      <c r="J44" s="235" t="s">
        <v>1130</v>
      </c>
    </row>
    <row r="45" spans="1:10">
      <c r="A45" s="235" t="s">
        <v>1571</v>
      </c>
      <c r="B45" s="235" t="s">
        <v>1572</v>
      </c>
      <c r="F45" s="86"/>
      <c r="G45" s="235" t="s">
        <v>456</v>
      </c>
      <c r="H45" s="235" t="s">
        <v>1031</v>
      </c>
      <c r="J45" s="235" t="s">
        <v>1130</v>
      </c>
    </row>
    <row r="46" spans="1:10">
      <c r="A46" s="235" t="s">
        <v>1012</v>
      </c>
      <c r="B46" s="235" t="s">
        <v>951</v>
      </c>
      <c r="G46" s="235" t="s">
        <v>81</v>
      </c>
      <c r="J46" s="235" t="s">
        <v>1130</v>
      </c>
    </row>
    <row r="47" spans="1:10">
      <c r="A47" s="235" t="s">
        <v>1013</v>
      </c>
      <c r="B47" s="235" t="s">
        <v>952</v>
      </c>
      <c r="G47" t="s">
        <v>1667</v>
      </c>
      <c r="J47" s="235" t="s">
        <v>1130</v>
      </c>
    </row>
    <row r="48" spans="1:10">
      <c r="A48" s="235" t="s">
        <v>1471</v>
      </c>
      <c r="B48" s="235" t="s">
        <v>1474</v>
      </c>
      <c r="G48" s="235" t="s">
        <v>288</v>
      </c>
      <c r="J48" s="235" t="s">
        <v>1130</v>
      </c>
    </row>
    <row r="49" spans="1:10">
      <c r="A49" s="235" t="s">
        <v>1014</v>
      </c>
      <c r="B49" s="235" t="s">
        <v>953</v>
      </c>
      <c r="G49" s="235" t="s">
        <v>82</v>
      </c>
      <c r="J49" s="235" t="s">
        <v>1130</v>
      </c>
    </row>
    <row r="50" spans="1:10">
      <c r="A50" s="235" t="s">
        <v>1434</v>
      </c>
      <c r="B50" s="235" t="s">
        <v>1435</v>
      </c>
      <c r="G50" s="235" t="s">
        <v>84</v>
      </c>
    </row>
    <row r="51" spans="1:10">
      <c r="A51" s="235" t="s">
        <v>1015</v>
      </c>
      <c r="B51" s="235" t="s">
        <v>954</v>
      </c>
      <c r="G51" s="235" t="s">
        <v>86</v>
      </c>
    </row>
    <row r="52" spans="1:10">
      <c r="A52" s="235" t="s">
        <v>1016</v>
      </c>
      <c r="B52" s="235" t="s">
        <v>955</v>
      </c>
      <c r="G52" s="235" t="s">
        <v>88</v>
      </c>
    </row>
    <row r="53" spans="1:10">
      <c r="A53" s="235" t="s">
        <v>1103</v>
      </c>
      <c r="B53" s="235" t="s">
        <v>1102</v>
      </c>
      <c r="G53" s="235" t="s">
        <v>1551</v>
      </c>
    </row>
    <row r="54" spans="1:10">
      <c r="A54" s="235" t="s">
        <v>1017</v>
      </c>
      <c r="B54" s="235" t="s">
        <v>956</v>
      </c>
      <c r="G54" s="235" t="s">
        <v>90</v>
      </c>
    </row>
    <row r="55" spans="1:10">
      <c r="A55" s="235" t="s">
        <v>1472</v>
      </c>
      <c r="B55" s="235" t="s">
        <v>1475</v>
      </c>
      <c r="G55" s="235" t="s">
        <v>487</v>
      </c>
    </row>
    <row r="56" spans="1:10">
      <c r="A56" s="235" t="s">
        <v>1477</v>
      </c>
      <c r="B56" s="235" t="s">
        <v>1478</v>
      </c>
      <c r="G56" s="247" t="s">
        <v>1701</v>
      </c>
    </row>
    <row r="57" spans="1:10">
      <c r="A57" s="235" t="s">
        <v>1473</v>
      </c>
      <c r="B57" s="235" t="s">
        <v>1476</v>
      </c>
      <c r="G57" s="235" t="s">
        <v>1632</v>
      </c>
    </row>
    <row r="58" spans="1:10">
      <c r="A58" s="235" t="s">
        <v>1643</v>
      </c>
      <c r="B58" s="235" t="s">
        <v>1644</v>
      </c>
      <c r="G58" s="235" t="s">
        <v>290</v>
      </c>
    </row>
    <row r="59" spans="1:10">
      <c r="A59" s="235" t="s">
        <v>1018</v>
      </c>
      <c r="B59" s="86" t="s">
        <v>957</v>
      </c>
      <c r="G59" s="235" t="s">
        <v>92</v>
      </c>
    </row>
    <row r="60" spans="1:10">
      <c r="A60" s="235" t="s">
        <v>1075</v>
      </c>
      <c r="B60" s="86" t="s">
        <v>1079</v>
      </c>
      <c r="G60" s="235" t="s">
        <v>94</v>
      </c>
    </row>
    <row r="61" spans="1:10">
      <c r="A61" s="235" t="s">
        <v>1076</v>
      </c>
      <c r="B61" s="86" t="s">
        <v>1080</v>
      </c>
      <c r="G61" s="235" t="s">
        <v>1552</v>
      </c>
    </row>
    <row r="62" spans="1:10">
      <c r="A62" s="235" t="s">
        <v>1122</v>
      </c>
      <c r="B62" s="235" t="s">
        <v>1131</v>
      </c>
      <c r="G62" s="235" t="s">
        <v>1723</v>
      </c>
    </row>
    <row r="63" spans="1:10">
      <c r="A63" s="235" t="s">
        <v>1019</v>
      </c>
      <c r="B63" s="235" t="s">
        <v>1032</v>
      </c>
      <c r="G63" t="s">
        <v>1661</v>
      </c>
    </row>
    <row r="64" spans="1:10">
      <c r="A64" s="235" t="s">
        <v>1020</v>
      </c>
      <c r="B64" s="235" t="s">
        <v>1033</v>
      </c>
      <c r="G64" s="235" t="s">
        <v>96</v>
      </c>
    </row>
    <row r="65" spans="1:7">
      <c r="A65" s="235" t="s">
        <v>1021</v>
      </c>
      <c r="B65" s="235" t="s">
        <v>79</v>
      </c>
      <c r="G65" s="235" t="s">
        <v>1740</v>
      </c>
    </row>
    <row r="66" spans="1:7">
      <c r="A66" s="247" t="s">
        <v>81</v>
      </c>
      <c r="B66" s="247" t="s">
        <v>248</v>
      </c>
      <c r="G66" s="247" t="s">
        <v>1703</v>
      </c>
    </row>
    <row r="67" spans="1:7">
      <c r="A67" s="235" t="s">
        <v>1655</v>
      </c>
      <c r="B67" s="235" t="s">
        <v>247</v>
      </c>
      <c r="G67" t="s">
        <v>1663</v>
      </c>
    </row>
    <row r="68" spans="1:7">
      <c r="A68" s="235" t="s">
        <v>1654</v>
      </c>
      <c r="B68" s="235" t="s">
        <v>1034</v>
      </c>
      <c r="G68" s="235" t="s">
        <v>99</v>
      </c>
    </row>
    <row r="69" spans="1:7">
      <c r="A69" s="235" t="s">
        <v>1653</v>
      </c>
      <c r="B69" s="235" t="s">
        <v>819</v>
      </c>
      <c r="G69" s="235" t="s">
        <v>101</v>
      </c>
    </row>
    <row r="70" spans="1:7">
      <c r="A70" s="235" t="s">
        <v>1652</v>
      </c>
      <c r="B70" s="235" t="s">
        <v>820</v>
      </c>
      <c r="G70" s="235" t="s">
        <v>103</v>
      </c>
    </row>
    <row r="71" spans="1:7">
      <c r="A71" s="235" t="s">
        <v>1651</v>
      </c>
      <c r="B71" s="235" t="s">
        <v>821</v>
      </c>
      <c r="G71" s="235" t="s">
        <v>105</v>
      </c>
    </row>
    <row r="72" spans="1:7">
      <c r="A72" s="235" t="s">
        <v>1650</v>
      </c>
      <c r="B72" s="235" t="s">
        <v>822</v>
      </c>
      <c r="G72" s="235" t="s">
        <v>1231</v>
      </c>
    </row>
    <row r="73" spans="1:7">
      <c r="A73" s="235" t="s">
        <v>1649</v>
      </c>
      <c r="B73" s="235" t="s">
        <v>823</v>
      </c>
      <c r="G73" s="235" t="s">
        <v>1463</v>
      </c>
    </row>
    <row r="74" spans="1:7">
      <c r="A74" s="235" t="s">
        <v>1648</v>
      </c>
      <c r="B74" s="55" t="s">
        <v>1656</v>
      </c>
      <c r="G74" s="235" t="s">
        <v>594</v>
      </c>
    </row>
    <row r="75" spans="1:7">
      <c r="A75" s="235" t="s">
        <v>1029</v>
      </c>
      <c r="B75" s="235" t="s">
        <v>824</v>
      </c>
      <c r="G75" s="235" t="s">
        <v>107</v>
      </c>
    </row>
    <row r="76" spans="1:7">
      <c r="A76" s="235" t="s">
        <v>1127</v>
      </c>
      <c r="B76" s="235" t="s">
        <v>825</v>
      </c>
      <c r="G76" s="235" t="s">
        <v>109</v>
      </c>
    </row>
    <row r="77" spans="1:7">
      <c r="A77" s="235" t="s">
        <v>1128</v>
      </c>
      <c r="B77" s="235" t="s">
        <v>826</v>
      </c>
      <c r="G77" s="235" t="s">
        <v>111</v>
      </c>
    </row>
    <row r="78" spans="1:7">
      <c r="A78" s="235" t="s">
        <v>1108</v>
      </c>
      <c r="B78" s="235" t="s">
        <v>1109</v>
      </c>
      <c r="G78" s="235" t="s">
        <v>1602</v>
      </c>
    </row>
    <row r="79" spans="1:7">
      <c r="A79" s="235" t="s">
        <v>1110</v>
      </c>
      <c r="B79" s="235" t="s">
        <v>1111</v>
      </c>
      <c r="G79" s="235" t="s">
        <v>113</v>
      </c>
    </row>
    <row r="80" spans="1:7">
      <c r="A80" s="235" t="s">
        <v>1116</v>
      </c>
      <c r="B80" s="235" t="s">
        <v>1117</v>
      </c>
      <c r="G80" s="235" t="s">
        <v>1322</v>
      </c>
    </row>
    <row r="81" spans="1:7">
      <c r="A81" s="235" t="s">
        <v>1120</v>
      </c>
      <c r="B81" s="235" t="s">
        <v>1121</v>
      </c>
      <c r="G81" s="235" t="s">
        <v>115</v>
      </c>
    </row>
    <row r="82" spans="1:7">
      <c r="A82" s="235" t="s">
        <v>1118</v>
      </c>
      <c r="B82" s="235" t="s">
        <v>1119</v>
      </c>
      <c r="G82" s="235" t="s">
        <v>117</v>
      </c>
    </row>
    <row r="83" spans="1:7">
      <c r="A83" s="235" t="s">
        <v>1022</v>
      </c>
      <c r="B83" s="235" t="s">
        <v>1035</v>
      </c>
      <c r="G83" s="235" t="s">
        <v>120</v>
      </c>
    </row>
    <row r="84" spans="1:7">
      <c r="A84" s="235" t="s">
        <v>1420</v>
      </c>
      <c r="B84" s="235" t="s">
        <v>1421</v>
      </c>
      <c r="G84" s="235" t="s">
        <v>122</v>
      </c>
    </row>
    <row r="85" spans="1:7">
      <c r="A85" s="235" t="s">
        <v>1123</v>
      </c>
      <c r="B85" s="235" t="s">
        <v>1132</v>
      </c>
      <c r="G85" s="235" t="s">
        <v>1721</v>
      </c>
    </row>
    <row r="86" spans="1:7">
      <c r="A86" s="235" t="s">
        <v>1123</v>
      </c>
      <c r="B86" s="235" t="s">
        <v>1036</v>
      </c>
      <c r="G86" s="247" t="s">
        <v>1713</v>
      </c>
    </row>
    <row r="87" spans="1:7">
      <c r="A87" s="235" t="s">
        <v>1023</v>
      </c>
      <c r="B87" s="235" t="s">
        <v>827</v>
      </c>
      <c r="G87" s="235" t="s">
        <v>124</v>
      </c>
    </row>
    <row r="88" spans="1:7">
      <c r="A88" s="235" t="s">
        <v>1124</v>
      </c>
      <c r="B88" s="235" t="s">
        <v>1133</v>
      </c>
      <c r="G88" s="235" t="s">
        <v>126</v>
      </c>
    </row>
    <row r="89" spans="1:7">
      <c r="A89" s="235" t="s">
        <v>1157</v>
      </c>
      <c r="B89" s="235" t="s">
        <v>1156</v>
      </c>
      <c r="G89" s="247" t="s">
        <v>1711</v>
      </c>
    </row>
    <row r="90" spans="1:7">
      <c r="A90" s="235" t="s">
        <v>1348</v>
      </c>
      <c r="B90" s="235" t="s">
        <v>1349</v>
      </c>
      <c r="G90" s="235" t="s">
        <v>128</v>
      </c>
    </row>
    <row r="91" spans="1:7">
      <c r="A91" s="235" t="s">
        <v>1024</v>
      </c>
      <c r="B91" s="235" t="s">
        <v>1802</v>
      </c>
      <c r="G91" s="235" t="s">
        <v>130</v>
      </c>
    </row>
    <row r="92" spans="1:7">
      <c r="A92" s="235" t="s">
        <v>1025</v>
      </c>
      <c r="B92" s="235" t="s">
        <v>265</v>
      </c>
      <c r="G92" s="235" t="s">
        <v>132</v>
      </c>
    </row>
    <row r="93" spans="1:7">
      <c r="A93" s="235" t="s">
        <v>1026</v>
      </c>
      <c r="B93" s="235" t="s">
        <v>152</v>
      </c>
      <c r="G93" s="235" t="s">
        <v>134</v>
      </c>
    </row>
    <row r="94" spans="1:7">
      <c r="A94" s="235" t="s">
        <v>1366</v>
      </c>
      <c r="B94" s="235" t="s">
        <v>1367</v>
      </c>
      <c r="G94" s="235" t="s">
        <v>136</v>
      </c>
    </row>
    <row r="95" spans="1:7">
      <c r="A95" s="235" t="s">
        <v>1027</v>
      </c>
      <c r="B95" s="235" t="s">
        <v>153</v>
      </c>
      <c r="G95" s="235" t="s">
        <v>138</v>
      </c>
    </row>
    <row r="96" spans="1:7">
      <c r="A96" s="235" t="s">
        <v>154</v>
      </c>
      <c r="B96" s="235" t="s">
        <v>155</v>
      </c>
      <c r="G96" s="235" t="s">
        <v>1815</v>
      </c>
    </row>
    <row r="97" spans="1:7">
      <c r="A97" s="235" t="s">
        <v>1028</v>
      </c>
      <c r="B97" s="235" t="s">
        <v>1037</v>
      </c>
      <c r="G97" s="249" t="s">
        <v>1729</v>
      </c>
    </row>
    <row r="98" spans="1:7">
      <c r="A98" s="235" t="s">
        <v>1114</v>
      </c>
      <c r="B98" s="235" t="s">
        <v>1115</v>
      </c>
      <c r="G98" s="235" t="s">
        <v>143</v>
      </c>
    </row>
    <row r="99" spans="1:7">
      <c r="A99" s="235" t="s">
        <v>1112</v>
      </c>
      <c r="B99" s="235" t="s">
        <v>1113</v>
      </c>
      <c r="G99" s="235" t="s">
        <v>1744</v>
      </c>
    </row>
    <row r="100" spans="1:7">
      <c r="A100" s="235" t="s">
        <v>1125</v>
      </c>
      <c r="B100" s="235" t="s">
        <v>1134</v>
      </c>
      <c r="G100" t="s">
        <v>1669</v>
      </c>
    </row>
    <row r="101" spans="1:7">
      <c r="A101" s="235" t="s">
        <v>1126</v>
      </c>
      <c r="B101" s="235" t="s">
        <v>1135</v>
      </c>
      <c r="G101" s="235" t="s">
        <v>145</v>
      </c>
    </row>
    <row r="102" spans="1:7">
      <c r="A102" s="235" t="s">
        <v>1030</v>
      </c>
      <c r="B102" s="235" t="s">
        <v>828</v>
      </c>
      <c r="G102" s="235" t="s">
        <v>830</v>
      </c>
    </row>
    <row r="103" spans="1:7">
      <c r="A103" s="235" t="s">
        <v>1129</v>
      </c>
      <c r="B103" s="235" t="s">
        <v>270</v>
      </c>
      <c r="G103" s="235" t="s">
        <v>149</v>
      </c>
    </row>
    <row r="104" spans="1:7">
      <c r="A104" s="235" t="s">
        <v>1031</v>
      </c>
      <c r="B104" s="235" t="s">
        <v>1038</v>
      </c>
      <c r="G104" s="235" t="s">
        <v>249</v>
      </c>
    </row>
    <row r="105" spans="1:7">
      <c r="A105" s="235" t="s">
        <v>1077</v>
      </c>
      <c r="B105" s="86" t="s">
        <v>1081</v>
      </c>
      <c r="G105" s="235" t="s">
        <v>1553</v>
      </c>
    </row>
    <row r="106" spans="1:7">
      <c r="A106" s="235" t="s">
        <v>1078</v>
      </c>
      <c r="B106" s="86" t="s">
        <v>1082</v>
      </c>
      <c r="G106" s="235" t="s">
        <v>1554</v>
      </c>
    </row>
    <row r="107" spans="1:7">
      <c r="A107" s="235" t="s">
        <v>1040</v>
      </c>
      <c r="B107" s="86" t="s">
        <v>1039</v>
      </c>
      <c r="G107" s="235" t="s">
        <v>292</v>
      </c>
    </row>
    <row r="108" spans="1:7">
      <c r="A108" s="235" t="s">
        <v>1042</v>
      </c>
      <c r="B108" s="86" t="s">
        <v>1041</v>
      </c>
      <c r="G108" s="235" t="s">
        <v>293</v>
      </c>
    </row>
    <row r="109" spans="1:7">
      <c r="A109" s="235" t="s">
        <v>1044</v>
      </c>
      <c r="B109" s="86" t="s">
        <v>1043</v>
      </c>
      <c r="G109" s="235" t="s">
        <v>154</v>
      </c>
    </row>
    <row r="110" spans="1:7">
      <c r="A110" s="235" t="s">
        <v>1046</v>
      </c>
      <c r="B110" s="86" t="s">
        <v>1045</v>
      </c>
      <c r="G110" s="235" t="s">
        <v>156</v>
      </c>
    </row>
    <row r="111" spans="1:7">
      <c r="A111" s="235" t="s">
        <v>1048</v>
      </c>
      <c r="B111" s="235" t="s">
        <v>1047</v>
      </c>
      <c r="G111" s="235" t="s">
        <v>157</v>
      </c>
    </row>
    <row r="112" spans="1:7">
      <c r="A112" s="235" t="s">
        <v>1050</v>
      </c>
      <c r="B112" s="235" t="s">
        <v>1049</v>
      </c>
      <c r="G112" s="235" t="s">
        <v>1152</v>
      </c>
    </row>
    <row r="113" spans="1:13">
      <c r="A113" s="235" t="s">
        <v>1051</v>
      </c>
      <c r="B113" s="235" t="s">
        <v>1556</v>
      </c>
      <c r="G113" s="235" t="s">
        <v>159</v>
      </c>
    </row>
    <row r="114" spans="1:13" s="206" customFormat="1">
      <c r="A114" s="235" t="s">
        <v>1053</v>
      </c>
      <c r="B114" s="235" t="s">
        <v>1052</v>
      </c>
      <c r="C114" s="204"/>
      <c r="D114" s="86"/>
      <c r="E114" s="204"/>
      <c r="F114" s="235"/>
      <c r="G114" s="235" t="s">
        <v>162</v>
      </c>
      <c r="H114" s="235"/>
      <c r="I114" s="235"/>
      <c r="J114" s="235"/>
      <c r="K114" s="235"/>
      <c r="L114" s="235"/>
      <c r="M114" s="235"/>
    </row>
    <row r="115" spans="1:13">
      <c r="A115" s="235" t="s">
        <v>1074</v>
      </c>
      <c r="B115" s="235" t="s">
        <v>1083</v>
      </c>
      <c r="G115" s="235" t="s">
        <v>164</v>
      </c>
    </row>
    <row r="116" spans="1:13">
      <c r="A116" s="86" t="s">
        <v>1106</v>
      </c>
      <c r="B116" s="86" t="s">
        <v>1107</v>
      </c>
      <c r="G116" s="235" t="s">
        <v>294</v>
      </c>
    </row>
    <row r="117" spans="1:13">
      <c r="A117" s="235" t="s">
        <v>1086</v>
      </c>
      <c r="B117" s="235" t="s">
        <v>1091</v>
      </c>
      <c r="G117" s="235" t="s">
        <v>166</v>
      </c>
    </row>
    <row r="118" spans="1:13">
      <c r="A118" s="235" t="s">
        <v>1087</v>
      </c>
      <c r="B118" s="235" t="s">
        <v>1092</v>
      </c>
      <c r="G118" s="235" t="s">
        <v>168</v>
      </c>
    </row>
    <row r="119" spans="1:13">
      <c r="A119" s="235" t="s">
        <v>1088</v>
      </c>
      <c r="B119" s="235" t="s">
        <v>1093</v>
      </c>
      <c r="G119" s="235" t="s">
        <v>1679</v>
      </c>
    </row>
    <row r="120" spans="1:13" s="206" customFormat="1">
      <c r="A120" s="235" t="s">
        <v>47</v>
      </c>
      <c r="B120" s="235" t="s">
        <v>48</v>
      </c>
      <c r="C120" s="204"/>
      <c r="D120" s="86"/>
      <c r="E120" s="204"/>
      <c r="F120" s="235"/>
      <c r="G120" s="235" t="s">
        <v>1705</v>
      </c>
      <c r="H120" s="235"/>
      <c r="I120" s="235"/>
      <c r="J120" s="235"/>
      <c r="K120" s="235"/>
      <c r="L120" s="235"/>
      <c r="M120" s="235"/>
    </row>
    <row r="121" spans="1:13">
      <c r="A121" s="235" t="s">
        <v>1547</v>
      </c>
      <c r="B121" s="235" t="s">
        <v>1557</v>
      </c>
      <c r="G121" s="235" t="s">
        <v>171</v>
      </c>
    </row>
    <row r="122" spans="1:13">
      <c r="A122" s="235" t="s">
        <v>1742</v>
      </c>
      <c r="B122" s="235" t="s">
        <v>1743</v>
      </c>
      <c r="G122" s="235" t="s">
        <v>173</v>
      </c>
    </row>
    <row r="123" spans="1:13">
      <c r="A123" s="235" t="s">
        <v>1567</v>
      </c>
      <c r="B123" s="235" t="s">
        <v>1569</v>
      </c>
      <c r="G123" s="235" t="s">
        <v>1810</v>
      </c>
    </row>
    <row r="124" spans="1:13">
      <c r="A124" s="247" t="s">
        <v>1693</v>
      </c>
      <c r="B124" s="247" t="s">
        <v>1694</v>
      </c>
      <c r="G124" s="235" t="s">
        <v>1675</v>
      </c>
    </row>
    <row r="125" spans="1:13">
      <c r="A125" s="235" t="s">
        <v>49</v>
      </c>
      <c r="B125" s="235" t="s">
        <v>50</v>
      </c>
      <c r="G125" s="235" t="s">
        <v>175</v>
      </c>
    </row>
    <row r="126" spans="1:13">
      <c r="A126" s="249" t="s">
        <v>1725</v>
      </c>
      <c r="B126" s="247" t="s">
        <v>1726</v>
      </c>
      <c r="G126" s="235" t="s">
        <v>1683</v>
      </c>
    </row>
    <row r="127" spans="1:13">
      <c r="A127" s="235" t="s">
        <v>51</v>
      </c>
      <c r="B127" s="235" t="s">
        <v>52</v>
      </c>
      <c r="G127" s="235" t="s">
        <v>1464</v>
      </c>
    </row>
    <row r="128" spans="1:13">
      <c r="A128" s="235" t="s">
        <v>1695</v>
      </c>
      <c r="B128" s="235" t="s">
        <v>1696</v>
      </c>
      <c r="G128" s="235" t="s">
        <v>177</v>
      </c>
    </row>
    <row r="129" spans="1:13">
      <c r="A129" s="249" t="s">
        <v>1727</v>
      </c>
      <c r="B129" s="247" t="s">
        <v>1728</v>
      </c>
      <c r="G129" s="235" t="s">
        <v>1533</v>
      </c>
    </row>
    <row r="130" spans="1:13">
      <c r="A130" s="235" t="s">
        <v>53</v>
      </c>
      <c r="B130" s="235" t="s">
        <v>55</v>
      </c>
      <c r="G130" s="235" t="s">
        <v>179</v>
      </c>
    </row>
    <row r="131" spans="1:13" s="206" customFormat="1">
      <c r="A131" s="235" t="s">
        <v>1697</v>
      </c>
      <c r="B131" s="235" t="s">
        <v>1698</v>
      </c>
      <c r="C131" s="204"/>
      <c r="D131" s="86"/>
      <c r="E131" s="204"/>
      <c r="F131" s="235"/>
      <c r="G131" s="235" t="s">
        <v>181</v>
      </c>
      <c r="H131" s="235"/>
      <c r="I131" s="235"/>
      <c r="J131" s="235"/>
      <c r="K131" s="235"/>
      <c r="L131" s="235"/>
      <c r="M131" s="235"/>
    </row>
    <row r="132" spans="1:13" s="206" customFormat="1">
      <c r="A132" s="235" t="s">
        <v>1514</v>
      </c>
      <c r="B132" s="235" t="s">
        <v>1515</v>
      </c>
      <c r="C132" s="204"/>
      <c r="D132" s="86"/>
      <c r="E132" s="204"/>
      <c r="F132" s="235"/>
      <c r="G132" s="235" t="s">
        <v>183</v>
      </c>
      <c r="H132" s="235"/>
      <c r="I132" s="235"/>
      <c r="J132" s="235"/>
      <c r="K132" s="235"/>
      <c r="L132" s="235"/>
      <c r="M132" s="235"/>
    </row>
    <row r="133" spans="1:13">
      <c r="A133" s="235" t="s">
        <v>1548</v>
      </c>
      <c r="B133" s="235" t="s">
        <v>1558</v>
      </c>
      <c r="G133" s="235" t="s">
        <v>185</v>
      </c>
    </row>
    <row r="134" spans="1:13">
      <c r="A134" s="235" t="s">
        <v>56</v>
      </c>
      <c r="B134" s="235" t="s">
        <v>1629</v>
      </c>
      <c r="G134" s="235" t="s">
        <v>187</v>
      </c>
    </row>
    <row r="135" spans="1:13">
      <c r="A135" s="235" t="s">
        <v>57</v>
      </c>
      <c r="B135" s="235" t="s">
        <v>58</v>
      </c>
      <c r="G135" s="235" t="s">
        <v>189</v>
      </c>
    </row>
    <row r="136" spans="1:13">
      <c r="A136" s="235" t="s">
        <v>59</v>
      </c>
      <c r="B136" s="235" t="s">
        <v>1582</v>
      </c>
      <c r="G136" s="235" t="s">
        <v>1555</v>
      </c>
    </row>
    <row r="137" spans="1:13" s="206" customFormat="1">
      <c r="A137" s="235" t="s">
        <v>1699</v>
      </c>
      <c r="B137" s="235" t="s">
        <v>1700</v>
      </c>
      <c r="C137" s="204"/>
      <c r="D137" s="86"/>
      <c r="E137" s="204"/>
      <c r="F137" s="235"/>
      <c r="G137" s="235" t="s">
        <v>192</v>
      </c>
      <c r="H137" s="235"/>
      <c r="I137" s="235"/>
      <c r="J137" s="235"/>
      <c r="K137" s="235"/>
      <c r="L137" s="235"/>
      <c r="M137" s="235"/>
    </row>
    <row r="138" spans="1:13">
      <c r="A138" s="235" t="s">
        <v>60</v>
      </c>
      <c r="B138" s="235" t="s">
        <v>61</v>
      </c>
      <c r="G138" s="235" t="s">
        <v>195</v>
      </c>
    </row>
    <row r="139" spans="1:13" s="206" customFormat="1">
      <c r="A139" s="235" t="s">
        <v>62</v>
      </c>
      <c r="B139" s="235" t="s">
        <v>63</v>
      </c>
      <c r="C139" s="204"/>
      <c r="D139" s="86"/>
      <c r="E139" s="204"/>
      <c r="F139" s="235"/>
      <c r="G139" s="235" t="s">
        <v>197</v>
      </c>
      <c r="H139" s="235"/>
      <c r="I139" s="235"/>
      <c r="J139" s="235"/>
      <c r="K139" s="235"/>
      <c r="L139" s="235"/>
      <c r="M139" s="235"/>
    </row>
    <row r="140" spans="1:13">
      <c r="A140" t="s">
        <v>1665</v>
      </c>
      <c r="B140" t="s">
        <v>1666</v>
      </c>
      <c r="G140" s="235" t="s">
        <v>200</v>
      </c>
    </row>
    <row r="141" spans="1:13">
      <c r="A141" s="235" t="s">
        <v>64</v>
      </c>
      <c r="B141" s="235" t="s">
        <v>65</v>
      </c>
      <c r="G141" s="235" t="s">
        <v>1707</v>
      </c>
    </row>
    <row r="142" spans="1:13">
      <c r="A142" s="235" t="s">
        <v>66</v>
      </c>
      <c r="B142" s="235" t="s">
        <v>1631</v>
      </c>
      <c r="G142" s="235" t="s">
        <v>202</v>
      </c>
    </row>
    <row r="143" spans="1:13">
      <c r="A143" s="235" t="s">
        <v>67</v>
      </c>
      <c r="B143" s="235" t="s">
        <v>68</v>
      </c>
      <c r="G143" s="235" t="s">
        <v>1813</v>
      </c>
    </row>
    <row r="144" spans="1:13">
      <c r="A144" s="235" t="s">
        <v>1634</v>
      </c>
      <c r="B144" s="247" t="s">
        <v>1633</v>
      </c>
      <c r="G144" s="235" t="s">
        <v>204</v>
      </c>
    </row>
    <row r="145" spans="1:13">
      <c r="A145" s="235" t="s">
        <v>69</v>
      </c>
      <c r="B145" s="235" t="s">
        <v>70</v>
      </c>
      <c r="G145" s="235" t="s">
        <v>252</v>
      </c>
    </row>
    <row r="146" spans="1:13">
      <c r="A146" s="235" t="s">
        <v>1549</v>
      </c>
      <c r="B146" s="235" t="s">
        <v>1559</v>
      </c>
      <c r="G146" s="235" t="s">
        <v>206</v>
      </c>
    </row>
    <row r="147" spans="1:13">
      <c r="A147" s="235" t="s">
        <v>1672</v>
      </c>
      <c r="B147" s="235" t="s">
        <v>1673</v>
      </c>
      <c r="G147" s="235" t="s">
        <v>209</v>
      </c>
    </row>
    <row r="148" spans="1:13">
      <c r="A148" s="235" t="s">
        <v>71</v>
      </c>
      <c r="B148" s="235" t="s">
        <v>72</v>
      </c>
      <c r="G148" s="235" t="s">
        <v>211</v>
      </c>
    </row>
    <row r="149" spans="1:13">
      <c r="A149" s="235" t="s">
        <v>1550</v>
      </c>
      <c r="B149" s="235" t="s">
        <v>73</v>
      </c>
      <c r="G149" s="235" t="s">
        <v>207</v>
      </c>
    </row>
    <row r="150" spans="1:13">
      <c r="A150" s="235" t="s">
        <v>286</v>
      </c>
      <c r="B150" s="235" t="s">
        <v>287</v>
      </c>
      <c r="G150" s="235" t="s">
        <v>243</v>
      </c>
    </row>
    <row r="151" spans="1:13">
      <c r="A151" s="235" t="s">
        <v>1600</v>
      </c>
      <c r="B151" s="235" t="s">
        <v>1601</v>
      </c>
      <c r="G151" s="235" t="s">
        <v>213</v>
      </c>
    </row>
    <row r="152" spans="1:13" s="206" customFormat="1">
      <c r="A152" s="235" t="s">
        <v>74</v>
      </c>
      <c r="B152" s="235" t="s">
        <v>591</v>
      </c>
      <c r="C152" s="204"/>
      <c r="D152" s="86"/>
      <c r="E152" s="204"/>
      <c r="F152" s="235"/>
      <c r="G152" s="235" t="s">
        <v>214</v>
      </c>
      <c r="H152" s="235"/>
      <c r="I152" s="235"/>
      <c r="J152" s="235"/>
      <c r="K152" s="235"/>
      <c r="L152" s="235"/>
      <c r="M152" s="235"/>
    </row>
    <row r="153" spans="1:13">
      <c r="A153" s="249" t="s">
        <v>1719</v>
      </c>
      <c r="B153" s="247" t="s">
        <v>1720</v>
      </c>
      <c r="G153" s="235" t="s">
        <v>1809</v>
      </c>
    </row>
    <row r="154" spans="1:13">
      <c r="A154" s="235" t="s">
        <v>1598</v>
      </c>
      <c r="B154" s="235" t="s">
        <v>1599</v>
      </c>
      <c r="G154" s="235" t="s">
        <v>1709</v>
      </c>
    </row>
    <row r="155" spans="1:13">
      <c r="A155" s="235" t="s">
        <v>464</v>
      </c>
      <c r="B155" s="235" t="s">
        <v>1685</v>
      </c>
      <c r="G155" s="235" t="s">
        <v>217</v>
      </c>
    </row>
    <row r="156" spans="1:13">
      <c r="A156" s="235" t="s">
        <v>75</v>
      </c>
      <c r="B156" s="235" t="s">
        <v>76</v>
      </c>
      <c r="G156" s="235" t="s">
        <v>1800</v>
      </c>
    </row>
    <row r="157" spans="1:13">
      <c r="A157" s="235" t="s">
        <v>77</v>
      </c>
      <c r="B157" s="235" t="s">
        <v>78</v>
      </c>
      <c r="G157" s="235" t="s">
        <v>219</v>
      </c>
    </row>
    <row r="158" spans="1:13">
      <c r="A158" s="235" t="s">
        <v>1681</v>
      </c>
      <c r="B158" s="235" t="s">
        <v>1682</v>
      </c>
      <c r="G158" s="235" t="s">
        <v>221</v>
      </c>
    </row>
    <row r="159" spans="1:13">
      <c r="A159" s="235" t="s">
        <v>457</v>
      </c>
      <c r="B159" s="235" t="s">
        <v>1645</v>
      </c>
      <c r="G159" s="249" t="s">
        <v>1731</v>
      </c>
    </row>
    <row r="160" spans="1:13">
      <c r="A160" s="235" t="s">
        <v>592</v>
      </c>
      <c r="B160" s="235" t="s">
        <v>590</v>
      </c>
      <c r="G160" s="235" t="s">
        <v>223</v>
      </c>
    </row>
    <row r="161" spans="1:13" s="206" customFormat="1">
      <c r="A161" s="235" t="s">
        <v>1287</v>
      </c>
      <c r="B161" s="235" t="s">
        <v>1746</v>
      </c>
      <c r="C161" s="204"/>
      <c r="D161" s="86"/>
      <c r="E161" s="204"/>
      <c r="F161" s="235"/>
      <c r="G161" s="235" t="s">
        <v>225</v>
      </c>
      <c r="H161" s="235"/>
      <c r="I161" s="235"/>
      <c r="J161" s="235"/>
      <c r="K161" s="235"/>
      <c r="L161" s="235"/>
      <c r="M161" s="235"/>
    </row>
    <row r="162" spans="1:13">
      <c r="A162" s="235" t="s">
        <v>269</v>
      </c>
      <c r="B162" s="235" t="s">
        <v>270</v>
      </c>
      <c r="G162" s="235" t="s">
        <v>1318</v>
      </c>
    </row>
    <row r="163" spans="1:13">
      <c r="A163" s="235" t="s">
        <v>456</v>
      </c>
      <c r="B163" s="235" t="s">
        <v>80</v>
      </c>
      <c r="G163" s="235" t="s">
        <v>1512</v>
      </c>
    </row>
    <row r="164" spans="1:13">
      <c r="A164" s="235" t="s">
        <v>81</v>
      </c>
      <c r="B164" s="235" t="s">
        <v>248</v>
      </c>
      <c r="G164" s="235" t="s">
        <v>233</v>
      </c>
    </row>
    <row r="165" spans="1:13">
      <c r="A165" t="s">
        <v>1667</v>
      </c>
      <c r="B165" t="s">
        <v>1668</v>
      </c>
      <c r="G165" s="235" t="s">
        <v>227</v>
      </c>
    </row>
    <row r="166" spans="1:13" s="206" customFormat="1">
      <c r="A166" s="235" t="s">
        <v>288</v>
      </c>
      <c r="B166" s="235" t="s">
        <v>289</v>
      </c>
      <c r="C166" s="204"/>
      <c r="D166" s="86"/>
      <c r="E166" s="204"/>
      <c r="F166" s="235"/>
      <c r="G166" s="235" t="s">
        <v>1674</v>
      </c>
      <c r="H166" s="235"/>
      <c r="I166" s="235"/>
      <c r="J166" s="235"/>
      <c r="K166" s="235"/>
      <c r="L166" s="235"/>
      <c r="M166" s="235"/>
    </row>
    <row r="167" spans="1:13">
      <c r="A167" s="235" t="s">
        <v>82</v>
      </c>
      <c r="B167" s="235" t="s">
        <v>83</v>
      </c>
      <c r="G167" s="113" t="s">
        <v>229</v>
      </c>
    </row>
    <row r="168" spans="1:13">
      <c r="A168" s="235" t="s">
        <v>84</v>
      </c>
      <c r="B168" s="235" t="s">
        <v>85</v>
      </c>
      <c r="G168" s="113" t="s">
        <v>231</v>
      </c>
    </row>
    <row r="169" spans="1:13">
      <c r="A169" s="235" t="s">
        <v>86</v>
      </c>
      <c r="B169" s="235" t="s">
        <v>87</v>
      </c>
      <c r="G169" s="113" t="s">
        <v>235</v>
      </c>
    </row>
    <row r="170" spans="1:13">
      <c r="A170" s="235" t="s">
        <v>88</v>
      </c>
      <c r="B170" s="235" t="s">
        <v>89</v>
      </c>
      <c r="G170" s="113" t="s">
        <v>236</v>
      </c>
    </row>
    <row r="171" spans="1:13">
      <c r="A171" s="235" t="s">
        <v>1551</v>
      </c>
      <c r="B171" s="235" t="s">
        <v>1560</v>
      </c>
      <c r="G171" s="113" t="s">
        <v>238</v>
      </c>
    </row>
    <row r="172" spans="1:13">
      <c r="A172" s="235" t="s">
        <v>90</v>
      </c>
      <c r="B172" s="235" t="s">
        <v>91</v>
      </c>
      <c r="G172" s="113" t="s">
        <v>1717</v>
      </c>
    </row>
    <row r="173" spans="1:13">
      <c r="A173" s="235" t="s">
        <v>487</v>
      </c>
      <c r="B173" s="235" t="s">
        <v>247</v>
      </c>
      <c r="G173" s="113" t="s">
        <v>1715</v>
      </c>
    </row>
    <row r="174" spans="1:13" s="206" customFormat="1">
      <c r="A174" s="247" t="s">
        <v>1701</v>
      </c>
      <c r="B174" s="247" t="s">
        <v>1702</v>
      </c>
      <c r="C174" s="204"/>
      <c r="D174" s="86"/>
      <c r="E174" s="204"/>
      <c r="F174" s="235"/>
      <c r="G174" s="113" t="s">
        <v>1677</v>
      </c>
      <c r="H174" s="235"/>
      <c r="I174" s="235"/>
      <c r="J174" s="235"/>
      <c r="K174" s="235"/>
      <c r="L174" s="235"/>
      <c r="M174" s="235"/>
    </row>
    <row r="175" spans="1:13">
      <c r="A175" s="235" t="s">
        <v>1632</v>
      </c>
      <c r="B175" s="235" t="s">
        <v>1630</v>
      </c>
      <c r="G175" s="235" t="s">
        <v>1084</v>
      </c>
    </row>
    <row r="176" spans="1:13">
      <c r="A176" s="235" t="s">
        <v>290</v>
      </c>
      <c r="B176" s="235" t="s">
        <v>291</v>
      </c>
      <c r="G176" s="235" t="s">
        <v>1085</v>
      </c>
    </row>
    <row r="177" spans="1:13">
      <c r="A177" s="235" t="s">
        <v>92</v>
      </c>
      <c r="B177" s="235" t="s">
        <v>93</v>
      </c>
    </row>
    <row r="178" spans="1:13">
      <c r="A178" s="235" t="s">
        <v>94</v>
      </c>
      <c r="B178" s="235" t="s">
        <v>95</v>
      </c>
      <c r="G178" s="86"/>
    </row>
    <row r="179" spans="1:13">
      <c r="A179" s="235" t="s">
        <v>1552</v>
      </c>
      <c r="B179" s="235" t="s">
        <v>1561</v>
      </c>
    </row>
    <row r="180" spans="1:13">
      <c r="A180" s="235" t="s">
        <v>96</v>
      </c>
      <c r="B180" s="235" t="s">
        <v>97</v>
      </c>
    </row>
    <row r="181" spans="1:13">
      <c r="A181" s="249" t="s">
        <v>1723</v>
      </c>
      <c r="B181" s="247" t="s">
        <v>1724</v>
      </c>
    </row>
    <row r="182" spans="1:13">
      <c r="A182" t="s">
        <v>1661</v>
      </c>
      <c r="B182" t="s">
        <v>1662</v>
      </c>
    </row>
    <row r="183" spans="1:13">
      <c r="A183" s="235" t="s">
        <v>1740</v>
      </c>
      <c r="B183" s="235" t="s">
        <v>1741</v>
      </c>
    </row>
    <row r="184" spans="1:13">
      <c r="A184" s="247" t="s">
        <v>1703</v>
      </c>
      <c r="B184" s="247" t="s">
        <v>1704</v>
      </c>
    </row>
    <row r="185" spans="1:13">
      <c r="A185" t="s">
        <v>1663</v>
      </c>
      <c r="B185" t="s">
        <v>1664</v>
      </c>
    </row>
    <row r="186" spans="1:13">
      <c r="A186" s="235" t="s">
        <v>99</v>
      </c>
      <c r="B186" s="235" t="s">
        <v>100</v>
      </c>
    </row>
    <row r="187" spans="1:13" s="206" customFormat="1">
      <c r="A187" s="235" t="s">
        <v>101</v>
      </c>
      <c r="B187" s="235" t="s">
        <v>102</v>
      </c>
      <c r="C187" s="204"/>
      <c r="D187" s="86"/>
      <c r="E187" s="204"/>
      <c r="F187" s="235"/>
      <c r="G187" s="235"/>
      <c r="H187" s="235"/>
      <c r="I187" s="235"/>
      <c r="J187" s="235"/>
      <c r="K187" s="235"/>
      <c r="L187" s="235"/>
      <c r="M187" s="235"/>
    </row>
    <row r="188" spans="1:13">
      <c r="A188" s="235" t="s">
        <v>103</v>
      </c>
      <c r="B188" s="235" t="s">
        <v>104</v>
      </c>
    </row>
    <row r="189" spans="1:13">
      <c r="A189" s="235" t="s">
        <v>105</v>
      </c>
      <c r="B189" s="235" t="s">
        <v>106</v>
      </c>
    </row>
    <row r="190" spans="1:13">
      <c r="A190" s="235" t="s">
        <v>1231</v>
      </c>
      <c r="B190" s="235" t="s">
        <v>1232</v>
      </c>
    </row>
    <row r="191" spans="1:13">
      <c r="A191" s="235" t="s">
        <v>1463</v>
      </c>
      <c r="B191" s="235" t="s">
        <v>1465</v>
      </c>
    </row>
    <row r="192" spans="1:13">
      <c r="A192" s="235" t="s">
        <v>594</v>
      </c>
      <c r="B192" s="235" t="s">
        <v>593</v>
      </c>
    </row>
    <row r="193" spans="1:13">
      <c r="A193" s="235" t="s">
        <v>107</v>
      </c>
      <c r="B193" s="235" t="s">
        <v>108</v>
      </c>
    </row>
    <row r="194" spans="1:13">
      <c r="A194" s="235" t="s">
        <v>109</v>
      </c>
      <c r="B194" s="235" t="s">
        <v>110</v>
      </c>
    </row>
    <row r="195" spans="1:13" s="206" customFormat="1">
      <c r="A195" s="235" t="s">
        <v>111</v>
      </c>
      <c r="B195" s="235" t="s">
        <v>112</v>
      </c>
      <c r="C195" s="204"/>
      <c r="D195" s="86"/>
      <c r="E195" s="204"/>
      <c r="F195" s="235"/>
      <c r="G195" s="235"/>
      <c r="H195" s="235"/>
      <c r="I195" s="235"/>
      <c r="J195" s="235"/>
      <c r="K195" s="235"/>
      <c r="L195" s="235"/>
      <c r="M195" s="235"/>
    </row>
    <row r="196" spans="1:13">
      <c r="A196" s="235" t="s">
        <v>1602</v>
      </c>
      <c r="B196" s="235" t="s">
        <v>1603</v>
      </c>
    </row>
    <row r="197" spans="1:13">
      <c r="A197" s="235" t="s">
        <v>113</v>
      </c>
      <c r="B197" s="235" t="s">
        <v>114</v>
      </c>
    </row>
    <row r="198" spans="1:13">
      <c r="A198" s="235" t="s">
        <v>1322</v>
      </c>
      <c r="B198" s="235" t="s">
        <v>1323</v>
      </c>
    </row>
    <row r="199" spans="1:13">
      <c r="A199" s="235" t="s">
        <v>115</v>
      </c>
      <c r="B199" s="235" t="s">
        <v>116</v>
      </c>
    </row>
    <row r="200" spans="1:13">
      <c r="A200" s="235" t="s">
        <v>117</v>
      </c>
      <c r="B200" s="235" t="s">
        <v>118</v>
      </c>
    </row>
    <row r="201" spans="1:13">
      <c r="A201" s="235" t="s">
        <v>120</v>
      </c>
      <c r="B201" s="235" t="s">
        <v>121</v>
      </c>
    </row>
    <row r="202" spans="1:13">
      <c r="A202" s="235" t="s">
        <v>122</v>
      </c>
      <c r="B202" s="235" t="s">
        <v>123</v>
      </c>
    </row>
    <row r="203" spans="1:13">
      <c r="A203" s="249" t="s">
        <v>1721</v>
      </c>
      <c r="B203" s="247" t="s">
        <v>1722</v>
      </c>
    </row>
    <row r="204" spans="1:13">
      <c r="A204" s="247" t="s">
        <v>1713</v>
      </c>
      <c r="B204" s="247" t="s">
        <v>1714</v>
      </c>
    </row>
    <row r="205" spans="1:13">
      <c r="A205" s="235" t="s">
        <v>124</v>
      </c>
      <c r="B205" s="235" t="s">
        <v>125</v>
      </c>
    </row>
    <row r="206" spans="1:13">
      <c r="A206" s="235" t="s">
        <v>126</v>
      </c>
      <c r="B206" s="235" t="s">
        <v>127</v>
      </c>
    </row>
    <row r="207" spans="1:13">
      <c r="A207" s="247" t="s">
        <v>1711</v>
      </c>
      <c r="B207" s="247" t="s">
        <v>1712</v>
      </c>
    </row>
    <row r="208" spans="1:13">
      <c r="A208" s="235" t="s">
        <v>128</v>
      </c>
      <c r="B208" s="235" t="s">
        <v>129</v>
      </c>
    </row>
    <row r="209" spans="1:5">
      <c r="A209" s="235" t="s">
        <v>130</v>
      </c>
      <c r="B209" s="235" t="s">
        <v>131</v>
      </c>
      <c r="C209" s="235"/>
      <c r="D209" s="235"/>
      <c r="E209" s="235"/>
    </row>
    <row r="210" spans="1:5">
      <c r="A210" s="235" t="s">
        <v>132</v>
      </c>
      <c r="B210" s="235" t="s">
        <v>133</v>
      </c>
      <c r="C210" s="235"/>
      <c r="D210" s="235"/>
      <c r="E210" s="235"/>
    </row>
    <row r="211" spans="1:5">
      <c r="A211" s="235" t="s">
        <v>134</v>
      </c>
      <c r="B211" s="235" t="s">
        <v>135</v>
      </c>
      <c r="C211" s="235"/>
      <c r="D211" s="235"/>
      <c r="E211" s="235"/>
    </row>
    <row r="212" spans="1:5">
      <c r="A212" s="235" t="s">
        <v>136</v>
      </c>
      <c r="B212" s="235" t="s">
        <v>137</v>
      </c>
      <c r="C212" s="235"/>
      <c r="D212" s="235"/>
      <c r="E212" s="235"/>
    </row>
    <row r="213" spans="1:5">
      <c r="A213" s="235" t="s">
        <v>138</v>
      </c>
      <c r="B213" s="235" t="s">
        <v>139</v>
      </c>
      <c r="C213" s="235"/>
      <c r="D213" s="235"/>
      <c r="E213" s="235"/>
    </row>
    <row r="214" spans="1:5">
      <c r="A214" s="235" t="s">
        <v>1815</v>
      </c>
      <c r="B214" s="235" t="s">
        <v>142</v>
      </c>
      <c r="C214" s="235"/>
      <c r="D214" s="235"/>
      <c r="E214" s="235"/>
    </row>
    <row r="215" spans="1:5">
      <c r="A215" s="249" t="s">
        <v>1729</v>
      </c>
      <c r="B215" s="247" t="s">
        <v>1730</v>
      </c>
      <c r="C215" s="235"/>
      <c r="D215" s="235"/>
      <c r="E215" s="235"/>
    </row>
    <row r="216" spans="1:5">
      <c r="A216" s="235" t="s">
        <v>143</v>
      </c>
      <c r="B216" s="235" t="s">
        <v>144</v>
      </c>
      <c r="C216" s="235"/>
      <c r="D216" s="235"/>
      <c r="E216" s="235"/>
    </row>
    <row r="217" spans="1:5">
      <c r="A217" s="235" t="s">
        <v>1744</v>
      </c>
      <c r="B217" s="235" t="s">
        <v>1745</v>
      </c>
      <c r="C217" s="235"/>
      <c r="D217" s="235"/>
      <c r="E217" s="235"/>
    </row>
    <row r="218" spans="1:5">
      <c r="A218" t="s">
        <v>1669</v>
      </c>
      <c r="B218" t="s">
        <v>1670</v>
      </c>
      <c r="C218" s="235"/>
      <c r="D218" s="235"/>
      <c r="E218" s="235"/>
    </row>
    <row r="219" spans="1:5">
      <c r="A219" s="235" t="s">
        <v>145</v>
      </c>
      <c r="B219" s="235" t="s">
        <v>146</v>
      </c>
      <c r="C219" s="235"/>
      <c r="D219" s="235"/>
      <c r="E219" s="235"/>
    </row>
    <row r="220" spans="1:5">
      <c r="A220" s="235" t="s">
        <v>830</v>
      </c>
      <c r="B220" s="235" t="s">
        <v>148</v>
      </c>
      <c r="C220" s="235"/>
      <c r="D220" s="235"/>
      <c r="E220" s="235"/>
    </row>
    <row r="221" spans="1:5">
      <c r="A221" s="235" t="s">
        <v>149</v>
      </c>
      <c r="B221" s="235" t="s">
        <v>151</v>
      </c>
      <c r="C221" s="235"/>
      <c r="D221" s="235"/>
      <c r="E221" s="235"/>
    </row>
    <row r="222" spans="1:5">
      <c r="A222" s="235" t="s">
        <v>249</v>
      </c>
      <c r="B222" s="235" t="s">
        <v>250</v>
      </c>
      <c r="C222" s="235"/>
      <c r="D222" s="235"/>
      <c r="E222" s="235"/>
    </row>
    <row r="223" spans="1:5">
      <c r="A223" s="235" t="s">
        <v>1553</v>
      </c>
      <c r="B223" s="235" t="s">
        <v>1562</v>
      </c>
      <c r="C223" s="235"/>
      <c r="D223" s="235"/>
      <c r="E223" s="235"/>
    </row>
    <row r="224" spans="1:5">
      <c r="A224" s="235" t="s">
        <v>1554</v>
      </c>
      <c r="B224" s="235" t="s">
        <v>1563</v>
      </c>
      <c r="C224" s="235"/>
      <c r="D224" s="235"/>
      <c r="E224" s="235"/>
    </row>
    <row r="225" spans="1:5">
      <c r="A225" s="235" t="s">
        <v>292</v>
      </c>
      <c r="B225" s="235" t="s">
        <v>1510</v>
      </c>
      <c r="C225" s="235"/>
      <c r="D225" s="235"/>
      <c r="E225" s="235"/>
    </row>
    <row r="226" spans="1:5">
      <c r="A226" s="235" t="s">
        <v>293</v>
      </c>
      <c r="B226" s="235" t="s">
        <v>1513</v>
      </c>
      <c r="C226" s="235"/>
      <c r="D226" s="235"/>
      <c r="E226" s="235"/>
    </row>
    <row r="227" spans="1:5">
      <c r="A227" s="235" t="s">
        <v>154</v>
      </c>
      <c r="B227" s="235" t="s">
        <v>155</v>
      </c>
      <c r="C227" s="235"/>
      <c r="D227" s="235"/>
      <c r="E227" s="235"/>
    </row>
    <row r="228" spans="1:5">
      <c r="A228" s="235" t="s">
        <v>1733</v>
      </c>
      <c r="B228" s="235" t="s">
        <v>1734</v>
      </c>
    </row>
    <row r="229" spans="1:5">
      <c r="A229" s="235" t="s">
        <v>157</v>
      </c>
      <c r="B229" s="235" t="s">
        <v>158</v>
      </c>
    </row>
    <row r="230" spans="1:5">
      <c r="A230" s="235" t="s">
        <v>1152</v>
      </c>
      <c r="B230" s="235" t="s">
        <v>1153</v>
      </c>
    </row>
    <row r="231" spans="1:5">
      <c r="A231" s="235" t="s">
        <v>159</v>
      </c>
      <c r="B231" s="235" t="s">
        <v>161</v>
      </c>
    </row>
    <row r="232" spans="1:5">
      <c r="A232" s="235" t="s">
        <v>162</v>
      </c>
      <c r="B232" s="235" t="s">
        <v>163</v>
      </c>
    </row>
    <row r="233" spans="1:5">
      <c r="A233" s="235" t="s">
        <v>164</v>
      </c>
      <c r="B233" s="235" t="s">
        <v>165</v>
      </c>
    </row>
    <row r="234" spans="1:5">
      <c r="A234" s="235" t="s">
        <v>294</v>
      </c>
      <c r="B234" s="235" t="s">
        <v>295</v>
      </c>
    </row>
    <row r="235" spans="1:5">
      <c r="A235" s="235" t="s">
        <v>166</v>
      </c>
      <c r="B235" s="235" t="s">
        <v>167</v>
      </c>
    </row>
    <row r="236" spans="1:5">
      <c r="A236" s="235" t="s">
        <v>168</v>
      </c>
      <c r="B236" s="235" t="s">
        <v>170</v>
      </c>
    </row>
    <row r="237" spans="1:5">
      <c r="A237" s="235" t="s">
        <v>1679</v>
      </c>
      <c r="B237" s="235" t="s">
        <v>1680</v>
      </c>
    </row>
    <row r="238" spans="1:5">
      <c r="A238" s="247" t="s">
        <v>1705</v>
      </c>
      <c r="B238" s="247" t="s">
        <v>1706</v>
      </c>
    </row>
    <row r="239" spans="1:5">
      <c r="A239" s="235" t="s">
        <v>171</v>
      </c>
      <c r="B239" s="235" t="s">
        <v>172</v>
      </c>
    </row>
    <row r="240" spans="1:5">
      <c r="A240" s="235" t="s">
        <v>173</v>
      </c>
      <c r="B240" s="235" t="s">
        <v>174</v>
      </c>
    </row>
    <row r="241" spans="1:2">
      <c r="A241" s="235" t="s">
        <v>1810</v>
      </c>
      <c r="B241" s="235" t="s">
        <v>1811</v>
      </c>
    </row>
    <row r="242" spans="1:2">
      <c r="A242" s="235" t="s">
        <v>175</v>
      </c>
      <c r="B242" s="235" t="s">
        <v>176</v>
      </c>
    </row>
    <row r="243" spans="1:2">
      <c r="A243" s="235" t="s">
        <v>1675</v>
      </c>
      <c r="B243" s="235" t="s">
        <v>1676</v>
      </c>
    </row>
    <row r="244" spans="1:2">
      <c r="A244" s="235" t="s">
        <v>1683</v>
      </c>
      <c r="B244" s="235" t="s">
        <v>1684</v>
      </c>
    </row>
    <row r="245" spans="1:2">
      <c r="A245" s="235" t="s">
        <v>1464</v>
      </c>
      <c r="B245" s="235" t="s">
        <v>1466</v>
      </c>
    </row>
    <row r="246" spans="1:2">
      <c r="A246" s="235" t="s">
        <v>177</v>
      </c>
      <c r="B246" s="235" t="s">
        <v>178</v>
      </c>
    </row>
    <row r="247" spans="1:2">
      <c r="A247" s="235" t="s">
        <v>1533</v>
      </c>
      <c r="B247" s="235" t="s">
        <v>1812</v>
      </c>
    </row>
    <row r="248" spans="1:2">
      <c r="A248" s="235" t="s">
        <v>179</v>
      </c>
      <c r="B248" s="235" t="s">
        <v>180</v>
      </c>
    </row>
    <row r="249" spans="1:2">
      <c r="A249" s="235" t="s">
        <v>181</v>
      </c>
      <c r="B249" s="235" t="s">
        <v>182</v>
      </c>
    </row>
    <row r="250" spans="1:2">
      <c r="A250" s="235" t="s">
        <v>183</v>
      </c>
      <c r="B250" s="235" t="s">
        <v>184</v>
      </c>
    </row>
    <row r="251" spans="1:2">
      <c r="A251" s="235" t="s">
        <v>185</v>
      </c>
      <c r="B251" s="235" t="s">
        <v>186</v>
      </c>
    </row>
    <row r="252" spans="1:2">
      <c r="A252" s="235" t="s">
        <v>187</v>
      </c>
      <c r="B252" s="235" t="s">
        <v>188</v>
      </c>
    </row>
    <row r="253" spans="1:2">
      <c r="A253" s="235" t="s">
        <v>189</v>
      </c>
      <c r="B253" s="235" t="s">
        <v>190</v>
      </c>
    </row>
    <row r="254" spans="1:2">
      <c r="A254" s="235" t="s">
        <v>1555</v>
      </c>
      <c r="B254" s="235" t="s">
        <v>1564</v>
      </c>
    </row>
    <row r="255" spans="1:2">
      <c r="A255" s="235" t="s">
        <v>192</v>
      </c>
      <c r="B255" s="235" t="s">
        <v>194</v>
      </c>
    </row>
    <row r="256" spans="1:2">
      <c r="A256" s="235" t="s">
        <v>195</v>
      </c>
      <c r="B256" s="235" t="s">
        <v>196</v>
      </c>
    </row>
    <row r="257" spans="1:2">
      <c r="A257" s="235" t="s">
        <v>197</v>
      </c>
      <c r="B257" s="235" t="s">
        <v>199</v>
      </c>
    </row>
    <row r="258" spans="1:2">
      <c r="A258" s="235" t="s">
        <v>200</v>
      </c>
      <c r="B258" s="235" t="s">
        <v>201</v>
      </c>
    </row>
    <row r="259" spans="1:2">
      <c r="A259" s="235" t="s">
        <v>1707</v>
      </c>
      <c r="B259" s="247" t="s">
        <v>1708</v>
      </c>
    </row>
    <row r="260" spans="1:2">
      <c r="A260" s="235" t="s">
        <v>202</v>
      </c>
      <c r="B260" s="235" t="s">
        <v>203</v>
      </c>
    </row>
    <row r="261" spans="1:2">
      <c r="A261" s="235" t="s">
        <v>1813</v>
      </c>
      <c r="B261" s="235" t="s">
        <v>1814</v>
      </c>
    </row>
    <row r="262" spans="1:2">
      <c r="A262" s="235" t="s">
        <v>204</v>
      </c>
      <c r="B262" s="235" t="s">
        <v>205</v>
      </c>
    </row>
    <row r="263" spans="1:2">
      <c r="A263" s="235" t="s">
        <v>252</v>
      </c>
      <c r="B263" s="235" t="s">
        <v>251</v>
      </c>
    </row>
    <row r="264" spans="1:2">
      <c r="A264" s="235" t="s">
        <v>206</v>
      </c>
      <c r="B264" t="s">
        <v>1749</v>
      </c>
    </row>
    <row r="265" spans="1:2">
      <c r="A265" s="235" t="s">
        <v>209</v>
      </c>
      <c r="B265" s="235" t="s">
        <v>210</v>
      </c>
    </row>
    <row r="266" spans="1:2">
      <c r="A266" s="235" t="s">
        <v>211</v>
      </c>
      <c r="B266" s="235" t="s">
        <v>212</v>
      </c>
    </row>
    <row r="267" spans="1:2">
      <c r="A267" s="235" t="s">
        <v>207</v>
      </c>
      <c r="B267" s="235" t="s">
        <v>208</v>
      </c>
    </row>
    <row r="268" spans="1:2">
      <c r="A268" s="235" t="s">
        <v>243</v>
      </c>
      <c r="B268" s="235" t="s">
        <v>244</v>
      </c>
    </row>
    <row r="269" spans="1:2">
      <c r="A269" s="235" t="s">
        <v>213</v>
      </c>
      <c r="B269" s="235" t="s">
        <v>1233</v>
      </c>
    </row>
    <row r="270" spans="1:2">
      <c r="A270" s="235" t="s">
        <v>214</v>
      </c>
      <c r="B270" s="235" t="s">
        <v>215</v>
      </c>
    </row>
    <row r="271" spans="1:2">
      <c r="A271" s="235" t="s">
        <v>1809</v>
      </c>
      <c r="B271" s="235" t="s">
        <v>216</v>
      </c>
    </row>
    <row r="272" spans="1:2">
      <c r="A272" s="247" t="s">
        <v>1709</v>
      </c>
      <c r="B272" s="247" t="s">
        <v>1710</v>
      </c>
    </row>
    <row r="273" spans="1:2">
      <c r="A273" s="235" t="s">
        <v>217</v>
      </c>
      <c r="B273" s="235" t="s">
        <v>218</v>
      </c>
    </row>
    <row r="274" spans="1:2">
      <c r="A274" s="235" t="s">
        <v>219</v>
      </c>
      <c r="B274" s="235" t="s">
        <v>220</v>
      </c>
    </row>
    <row r="275" spans="1:2">
      <c r="A275" s="235" t="s">
        <v>1800</v>
      </c>
      <c r="B275" s="235" t="s">
        <v>1801</v>
      </c>
    </row>
    <row r="276" spans="1:2">
      <c r="A276" s="113" t="s">
        <v>221</v>
      </c>
      <c r="B276" s="113" t="s">
        <v>222</v>
      </c>
    </row>
    <row r="277" spans="1:2">
      <c r="A277" s="249" t="s">
        <v>1731</v>
      </c>
      <c r="B277" s="247" t="s">
        <v>1732</v>
      </c>
    </row>
    <row r="278" spans="1:2">
      <c r="A278" s="113" t="s">
        <v>223</v>
      </c>
      <c r="B278" s="113" t="s">
        <v>224</v>
      </c>
    </row>
    <row r="279" spans="1:2">
      <c r="A279" s="113" t="s">
        <v>225</v>
      </c>
      <c r="B279" s="113" t="s">
        <v>226</v>
      </c>
    </row>
    <row r="280" spans="1:2">
      <c r="A280" s="112" t="s">
        <v>1318</v>
      </c>
      <c r="B280" s="113" t="s">
        <v>1319</v>
      </c>
    </row>
    <row r="281" spans="1:2">
      <c r="A281" s="112" t="s">
        <v>1512</v>
      </c>
      <c r="B281" s="113" t="s">
        <v>1511</v>
      </c>
    </row>
    <row r="282" spans="1:2">
      <c r="A282" s="113" t="s">
        <v>233</v>
      </c>
      <c r="B282" s="113" t="s">
        <v>234</v>
      </c>
    </row>
    <row r="283" spans="1:2">
      <c r="A283" s="113" t="s">
        <v>227</v>
      </c>
      <c r="B283" s="113" t="s">
        <v>228</v>
      </c>
    </row>
    <row r="284" spans="1:2">
      <c r="A284" s="235" t="s">
        <v>229</v>
      </c>
      <c r="B284" s="235" t="s">
        <v>230</v>
      </c>
    </row>
    <row r="285" spans="1:2">
      <c r="A285" s="235" t="s">
        <v>1674</v>
      </c>
      <c r="B285" s="235" t="s">
        <v>1686</v>
      </c>
    </row>
    <row r="286" spans="1:2">
      <c r="A286" s="235" t="s">
        <v>231</v>
      </c>
      <c r="B286" s="235" t="s">
        <v>232</v>
      </c>
    </row>
    <row r="287" spans="1:2">
      <c r="A287" s="235" t="s">
        <v>235</v>
      </c>
      <c r="B287" s="235" t="s">
        <v>589</v>
      </c>
    </row>
    <row r="288" spans="1:2">
      <c r="A288" s="235" t="s">
        <v>236</v>
      </c>
      <c r="B288" s="235" t="s">
        <v>237</v>
      </c>
    </row>
    <row r="289" spans="1:2">
      <c r="A289" s="235" t="s">
        <v>238</v>
      </c>
      <c r="B289" s="235" t="s">
        <v>239</v>
      </c>
    </row>
    <row r="290" spans="1:2">
      <c r="A290" s="249" t="s">
        <v>1717</v>
      </c>
      <c r="B290" s="247" t="s">
        <v>1718</v>
      </c>
    </row>
    <row r="291" spans="1:2">
      <c r="A291" s="249" t="s">
        <v>1715</v>
      </c>
      <c r="B291" s="247" t="s">
        <v>1716</v>
      </c>
    </row>
    <row r="292" spans="1:2">
      <c r="A292" s="235" t="s">
        <v>1677</v>
      </c>
      <c r="B292" s="235" t="s">
        <v>1678</v>
      </c>
    </row>
    <row r="293" spans="1:2">
      <c r="A293" s="86" t="s">
        <v>1084</v>
      </c>
      <c r="B293" s="86" t="s">
        <v>1089</v>
      </c>
    </row>
    <row r="294" spans="1:2">
      <c r="A294" s="86" t="s">
        <v>1085</v>
      </c>
      <c r="B294" s="86" t="s">
        <v>1090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443</v>
      </c>
      <c r="K1" s="5" t="s">
        <v>602</v>
      </c>
    </row>
    <row r="2" spans="1:24">
      <c r="A2" s="194"/>
      <c r="B2" s="1"/>
      <c r="C2" s="1"/>
      <c r="D2" s="3"/>
      <c r="E2" s="116"/>
      <c r="F2" s="2"/>
      <c r="G2" s="1"/>
      <c r="H2" s="3"/>
      <c r="I2" s="7"/>
      <c r="J2" s="168"/>
      <c r="K2" s="87"/>
    </row>
    <row r="3" spans="1:24">
      <c r="A3" s="186" t="s">
        <v>847</v>
      </c>
      <c r="B3" s="88"/>
      <c r="C3" s="88"/>
      <c r="D3" s="88"/>
      <c r="E3" s="89"/>
      <c r="F3" s="90"/>
      <c r="G3" s="91"/>
      <c r="H3" s="92"/>
      <c r="I3" s="91"/>
      <c r="J3" s="93"/>
      <c r="K3" s="74"/>
    </row>
    <row r="4" spans="1:24" s="187" customFormat="1" ht="13.8" thickBot="1">
      <c r="A4" s="267" t="s">
        <v>849</v>
      </c>
      <c r="B4" s="267"/>
      <c r="C4" s="267"/>
      <c r="D4" s="267"/>
      <c r="E4" s="267"/>
      <c r="F4" s="267"/>
      <c r="G4" s="267"/>
      <c r="H4" s="267"/>
      <c r="I4" s="267"/>
      <c r="J4" s="267"/>
      <c r="K4" s="267"/>
      <c r="S4" s="189" t="s">
        <v>373</v>
      </c>
      <c r="V4" s="189" t="s">
        <v>373</v>
      </c>
    </row>
    <row r="5" spans="1:24">
      <c r="B5" s="73"/>
      <c r="C5" s="73"/>
      <c r="D5" s="73"/>
      <c r="E5" s="73"/>
      <c r="F5" s="73"/>
      <c r="G5" s="73"/>
      <c r="H5" s="73"/>
      <c r="I5" s="188" t="s">
        <v>850</v>
      </c>
      <c r="J5" s="73"/>
      <c r="K5" s="203" t="s">
        <v>373</v>
      </c>
      <c r="L5" s="203" t="s">
        <v>373</v>
      </c>
      <c r="M5" s="203" t="s">
        <v>373</v>
      </c>
      <c r="N5" s="203" t="s">
        <v>373</v>
      </c>
      <c r="O5" s="203" t="s">
        <v>373</v>
      </c>
      <c r="P5" s="203" t="s">
        <v>373</v>
      </c>
      <c r="Q5" s="203" t="s">
        <v>373</v>
      </c>
      <c r="R5" s="203" t="s">
        <v>373</v>
      </c>
      <c r="S5" s="258" t="s">
        <v>1005</v>
      </c>
      <c r="T5" s="259"/>
      <c r="U5" s="259"/>
      <c r="V5" s="259"/>
      <c r="W5" s="259"/>
    </row>
    <row r="6" spans="1:24" ht="39.6">
      <c r="A6" s="5" t="s">
        <v>9</v>
      </c>
      <c r="B6" s="5" t="s">
        <v>10</v>
      </c>
      <c r="C6" s="5" t="s">
        <v>11</v>
      </c>
      <c r="D6" s="5" t="s">
        <v>839</v>
      </c>
      <c r="E6" s="5" t="s">
        <v>13</v>
      </c>
      <c r="F6" s="5" t="s">
        <v>14</v>
      </c>
      <c r="G6" s="5" t="s">
        <v>566</v>
      </c>
      <c r="H6" s="5" t="s">
        <v>567</v>
      </c>
      <c r="I6" s="5" t="s">
        <v>848</v>
      </c>
      <c r="J6" s="5" t="s">
        <v>17</v>
      </c>
      <c r="K6" s="5" t="s">
        <v>857</v>
      </c>
      <c r="L6" s="5" t="s">
        <v>845</v>
      </c>
      <c r="M6" s="5" t="s">
        <v>846</v>
      </c>
      <c r="N6" s="5" t="s">
        <v>16</v>
      </c>
      <c r="O6" s="5" t="s">
        <v>851</v>
      </c>
      <c r="P6" s="5" t="s">
        <v>852</v>
      </c>
      <c r="Q6" s="5" t="s">
        <v>626</v>
      </c>
      <c r="R6" s="5" t="s">
        <v>853</v>
      </c>
      <c r="S6" s="201" t="s">
        <v>854</v>
      </c>
      <c r="T6" s="202" t="s">
        <v>855</v>
      </c>
      <c r="U6" s="202" t="s">
        <v>240</v>
      </c>
      <c r="V6" s="202" t="s">
        <v>856</v>
      </c>
      <c r="W6" s="202" t="s">
        <v>242</v>
      </c>
      <c r="X6" s="55" t="s">
        <v>868</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876</v>
      </c>
      <c r="S11" s="55" t="s">
        <v>858</v>
      </c>
      <c r="T11" s="55" t="s">
        <v>862</v>
      </c>
      <c r="U11" s="55" t="s">
        <v>865</v>
      </c>
      <c r="V11" s="55" t="s">
        <v>866</v>
      </c>
      <c r="W11" s="55" t="s">
        <v>867</v>
      </c>
    </row>
    <row r="12" spans="1:24">
      <c r="D12" s="55" t="s">
        <v>877</v>
      </c>
      <c r="S12" s="55" t="s">
        <v>859</v>
      </c>
      <c r="T12" s="55" t="s">
        <v>863</v>
      </c>
      <c r="V12" s="55" t="s">
        <v>999</v>
      </c>
    </row>
    <row r="13" spans="1:24">
      <c r="D13" s="55" t="s">
        <v>878</v>
      </c>
      <c r="S13" s="55" t="s">
        <v>716</v>
      </c>
      <c r="T13" s="55" t="s">
        <v>864</v>
      </c>
      <c r="U13" s="55" t="s">
        <v>1003</v>
      </c>
    </row>
    <row r="14" spans="1:24">
      <c r="D14" s="55" t="s">
        <v>879</v>
      </c>
      <c r="S14" s="55" t="s">
        <v>860</v>
      </c>
    </row>
    <row r="15" spans="1:24">
      <c r="S15" s="55" t="s">
        <v>861</v>
      </c>
      <c r="T15" s="55" t="s">
        <v>869</v>
      </c>
    </row>
    <row r="16" spans="1:24">
      <c r="D16" s="55" t="s">
        <v>1000</v>
      </c>
      <c r="S16" s="55" t="s">
        <v>382</v>
      </c>
      <c r="T16" s="190" t="s">
        <v>1002</v>
      </c>
    </row>
    <row r="17" spans="1:21">
      <c r="A17" s="55" t="s">
        <v>570</v>
      </c>
      <c r="B17" s="55" t="s">
        <v>1004</v>
      </c>
      <c r="D17" s="55" t="s">
        <v>1001</v>
      </c>
      <c r="T17" s="55" t="s">
        <v>870</v>
      </c>
    </row>
    <row r="18" spans="1:21">
      <c r="A18" s="55" t="s">
        <v>871</v>
      </c>
      <c r="B18" s="55" t="s">
        <v>872</v>
      </c>
    </row>
    <row r="19" spans="1:21">
      <c r="B19" s="191" t="s">
        <v>874</v>
      </c>
      <c r="S19" s="192"/>
      <c r="T19" s="192" t="s">
        <v>995</v>
      </c>
      <c r="U19" s="192"/>
    </row>
    <row r="20" spans="1:21">
      <c r="B20" s="191" t="s">
        <v>875</v>
      </c>
      <c r="S20" s="192"/>
      <c r="T20" s="192"/>
      <c r="U20" s="192"/>
    </row>
    <row r="21" spans="1:21">
      <c r="B21" s="55" t="s">
        <v>873</v>
      </c>
      <c r="S21" s="192" t="s">
        <v>996</v>
      </c>
      <c r="T21" s="193"/>
      <c r="U21" s="192"/>
    </row>
    <row r="22" spans="1:21">
      <c r="S22" s="192" t="s">
        <v>997</v>
      </c>
      <c r="T22" s="193"/>
      <c r="U22" s="192" t="s">
        <v>998</v>
      </c>
    </row>
    <row r="23" spans="1:21">
      <c r="S23" s="192"/>
      <c r="T23" s="192"/>
      <c r="U23" s="192"/>
    </row>
    <row r="24" spans="1:21">
      <c r="A24" s="187" t="s">
        <v>1006</v>
      </c>
    </row>
    <row r="25" spans="1:21">
      <c r="A25" s="187" t="s">
        <v>570</v>
      </c>
      <c r="B25" s="187" t="s">
        <v>1004</v>
      </c>
      <c r="C25" s="187" t="s">
        <v>1007</v>
      </c>
    </row>
    <row r="26" spans="1:21">
      <c r="A26" s="55" t="s">
        <v>0</v>
      </c>
      <c r="B26" s="55" t="s">
        <v>1008</v>
      </c>
    </row>
    <row r="27" spans="1:21">
      <c r="A27" s="55" t="s">
        <v>848</v>
      </c>
      <c r="C27" s="55" t="s">
        <v>850</v>
      </c>
    </row>
    <row r="28" spans="1:21" ht="14.4">
      <c r="S28" s="117" t="s">
        <v>880</v>
      </c>
      <c r="T28" s="117" t="s">
        <v>982</v>
      </c>
    </row>
    <row r="29" spans="1:21" ht="14.4">
      <c r="S29" s="117" t="s">
        <v>882</v>
      </c>
      <c r="T29" s="117" t="s">
        <v>983</v>
      </c>
    </row>
    <row r="30" spans="1:21" ht="14.4">
      <c r="S30" s="117" t="s">
        <v>884</v>
      </c>
      <c r="T30" s="117" t="s">
        <v>987</v>
      </c>
    </row>
    <row r="31" spans="1:21" ht="14.4">
      <c r="S31" s="117" t="s">
        <v>886</v>
      </c>
      <c r="T31" s="117" t="s">
        <v>986</v>
      </c>
    </row>
    <row r="32" spans="1:21" ht="14.4">
      <c r="S32" s="117" t="s">
        <v>888</v>
      </c>
      <c r="T32" s="117" t="s">
        <v>985</v>
      </c>
    </row>
    <row r="33" spans="19:20" ht="14.4">
      <c r="S33" s="117" t="s">
        <v>890</v>
      </c>
      <c r="T33" s="117" t="s">
        <v>984</v>
      </c>
    </row>
    <row r="34" spans="19:20" ht="14.4">
      <c r="S34" s="117" t="s">
        <v>892</v>
      </c>
      <c r="T34" s="117" t="s">
        <v>972</v>
      </c>
    </row>
    <row r="35" spans="19:20" ht="14.4">
      <c r="S35" s="117" t="s">
        <v>894</v>
      </c>
      <c r="T35" s="117" t="s">
        <v>970</v>
      </c>
    </row>
    <row r="36" spans="19:20" ht="14.4">
      <c r="S36" s="117" t="s">
        <v>896</v>
      </c>
      <c r="T36" s="117" t="s">
        <v>971</v>
      </c>
    </row>
    <row r="37" spans="19:20" ht="14.4">
      <c r="S37" s="117" t="s">
        <v>898</v>
      </c>
      <c r="T37" s="117" t="s">
        <v>974</v>
      </c>
    </row>
    <row r="38" spans="19:20" ht="14.4">
      <c r="S38" s="117" t="s">
        <v>900</v>
      </c>
      <c r="T38" s="117" t="s">
        <v>975</v>
      </c>
    </row>
    <row r="39" spans="19:20" ht="14.4">
      <c r="S39" s="117" t="s">
        <v>902</v>
      </c>
      <c r="T39" s="117" t="s">
        <v>976</v>
      </c>
    </row>
    <row r="40" spans="19:20" ht="14.4">
      <c r="S40" s="117" t="s">
        <v>904</v>
      </c>
      <c r="T40" s="117" t="s">
        <v>973</v>
      </c>
    </row>
    <row r="41" spans="19:20" ht="14.4">
      <c r="S41" s="117" t="s">
        <v>906</v>
      </c>
      <c r="T41" s="117" t="s">
        <v>958</v>
      </c>
    </row>
    <row r="42" spans="19:20" ht="14.4">
      <c r="S42" s="117" t="s">
        <v>908</v>
      </c>
      <c r="T42" s="117" t="s">
        <v>963</v>
      </c>
    </row>
    <row r="43" spans="19:20" ht="14.4">
      <c r="S43" s="117" t="s">
        <v>910</v>
      </c>
      <c r="T43" s="117" t="s">
        <v>966</v>
      </c>
    </row>
    <row r="44" spans="19:20" ht="14.4">
      <c r="S44" s="117" t="s">
        <v>912</v>
      </c>
      <c r="T44" s="117" t="s">
        <v>965</v>
      </c>
    </row>
    <row r="45" spans="19:20" ht="14.4">
      <c r="S45" s="117" t="s">
        <v>914</v>
      </c>
      <c r="T45" s="117" t="s">
        <v>960</v>
      </c>
    </row>
    <row r="46" spans="19:20" ht="14.4">
      <c r="S46" s="117" t="s">
        <v>916</v>
      </c>
      <c r="T46" s="117" t="s">
        <v>962</v>
      </c>
    </row>
    <row r="47" spans="19:20" ht="14.4">
      <c r="S47" s="117" t="s">
        <v>918</v>
      </c>
      <c r="T47" s="117" t="s">
        <v>961</v>
      </c>
    </row>
    <row r="48" spans="19:20" ht="14.4">
      <c r="S48" s="117" t="s">
        <v>920</v>
      </c>
      <c r="T48" s="117" t="s">
        <v>959</v>
      </c>
    </row>
    <row r="49" spans="19:20" ht="14.4">
      <c r="S49" s="117" t="s">
        <v>922</v>
      </c>
      <c r="T49" s="117" t="s">
        <v>964</v>
      </c>
    </row>
    <row r="50" spans="19:20" ht="14.4">
      <c r="S50" s="117" t="s">
        <v>98</v>
      </c>
      <c r="T50" s="117" t="s">
        <v>994</v>
      </c>
    </row>
    <row r="51" spans="19:20" ht="14.4">
      <c r="S51" s="117" t="s">
        <v>191</v>
      </c>
      <c r="T51" s="117" t="s">
        <v>993</v>
      </c>
    </row>
    <row r="52" spans="19:20" ht="14.4">
      <c r="S52" s="117" t="s">
        <v>926</v>
      </c>
      <c r="T52" s="117" t="s">
        <v>978</v>
      </c>
    </row>
    <row r="53" spans="19:20" ht="14.4">
      <c r="S53" s="117" t="s">
        <v>928</v>
      </c>
      <c r="T53" s="117" t="s">
        <v>981</v>
      </c>
    </row>
    <row r="54" spans="19:20" ht="14.4">
      <c r="S54" s="117" t="s">
        <v>930</v>
      </c>
      <c r="T54" s="117" t="s">
        <v>980</v>
      </c>
    </row>
    <row r="55" spans="19:20" ht="14.4">
      <c r="S55" s="117" t="s">
        <v>931</v>
      </c>
      <c r="T55" s="117" t="s">
        <v>977</v>
      </c>
    </row>
    <row r="56" spans="19:20" ht="14.4">
      <c r="S56" s="117" t="s">
        <v>933</v>
      </c>
      <c r="T56" s="117" t="s">
        <v>979</v>
      </c>
    </row>
    <row r="57" spans="19:20" ht="14.4">
      <c r="S57" s="117" t="s">
        <v>935</v>
      </c>
      <c r="T57" s="117" t="s">
        <v>969</v>
      </c>
    </row>
    <row r="58" spans="19:20" ht="14.4">
      <c r="S58" s="117" t="s">
        <v>937</v>
      </c>
      <c r="T58" s="117" t="s">
        <v>967</v>
      </c>
    </row>
    <row r="59" spans="19:20" ht="14.4">
      <c r="S59" s="117" t="s">
        <v>939</v>
      </c>
      <c r="T59" s="117" t="s">
        <v>968</v>
      </c>
    </row>
    <row r="60" spans="19:20" ht="14.4">
      <c r="S60" s="117" t="s">
        <v>941</v>
      </c>
      <c r="T60" s="117" t="s">
        <v>989</v>
      </c>
    </row>
    <row r="61" spans="19:20" ht="14.4">
      <c r="S61" s="117" t="s">
        <v>943</v>
      </c>
      <c r="T61" s="117" t="s">
        <v>988</v>
      </c>
    </row>
    <row r="62" spans="19:20" ht="14.4">
      <c r="S62" s="117" t="s">
        <v>945</v>
      </c>
      <c r="T62" s="117" t="s">
        <v>991</v>
      </c>
    </row>
    <row r="63" spans="19:20" ht="14.4">
      <c r="S63" s="117" t="s">
        <v>947</v>
      </c>
      <c r="T63" s="117" t="s">
        <v>990</v>
      </c>
    </row>
    <row r="64" spans="19:20" ht="14.4">
      <c r="S64" s="117" t="s">
        <v>949</v>
      </c>
      <c r="T64" s="117" t="s">
        <v>992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G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443</v>
      </c>
      <c r="K1" s="5" t="s">
        <v>602</v>
      </c>
      <c r="L1" s="5" t="s">
        <v>1755</v>
      </c>
      <c r="M1" s="5" t="s">
        <v>1786</v>
      </c>
    </row>
    <row r="2" spans="1:69">
      <c r="A2" s="194"/>
      <c r="B2" s="1"/>
      <c r="C2" s="1"/>
      <c r="D2" s="3"/>
      <c r="E2" s="116"/>
      <c r="F2" s="2"/>
      <c r="G2" s="1"/>
      <c r="H2" s="3"/>
      <c r="I2" s="7"/>
      <c r="J2" s="168" t="e">
        <f>IF(C2="-","",VLOOKUP(C2,StarCAM_Issuers_Table,2,0))</f>
        <v>#N/A</v>
      </c>
      <c r="K2" s="87" t="e">
        <f>IF(D2="-","",VLOOKUP(D2,Market_Maker_Table,2,0))</f>
        <v>#N/A</v>
      </c>
      <c r="L2" s="1" t="s">
        <v>1130</v>
      </c>
      <c r="M2" s="226" t="str">
        <f>IF(L2="-","",VLOOKUP(L2,EUSIPA_Table,2,0))</f>
        <v>Other</v>
      </c>
    </row>
    <row r="3" spans="1:69">
      <c r="A3" s="186"/>
      <c r="B3" s="88"/>
      <c r="C3" s="88"/>
      <c r="D3" s="88"/>
      <c r="E3" s="89"/>
      <c r="F3" s="90"/>
      <c r="G3" s="91"/>
      <c r="H3" s="92"/>
      <c r="I3" s="91"/>
      <c r="J3" s="93"/>
      <c r="K3" s="74"/>
    </row>
    <row r="4" spans="1:69" s="187" customFormat="1" ht="13.8" thickBot="1">
      <c r="A4" s="6" t="s">
        <v>1071</v>
      </c>
      <c r="B4" s="221"/>
      <c r="C4" s="221"/>
      <c r="D4" s="221"/>
      <c r="E4" s="221"/>
      <c r="F4" s="221"/>
      <c r="G4" s="221"/>
      <c r="H4" s="221"/>
      <c r="I4" s="221"/>
      <c r="J4" s="221"/>
      <c r="K4" s="221"/>
      <c r="S4" s="63"/>
      <c r="T4" s="219"/>
      <c r="U4" s="219"/>
      <c r="V4" s="63"/>
    </row>
    <row r="5" spans="1:69" ht="78" customHeight="1">
      <c r="A5" s="260" t="s">
        <v>1170</v>
      </c>
      <c r="B5" s="260"/>
      <c r="C5" s="260"/>
      <c r="D5" s="93"/>
      <c r="E5" s="93"/>
      <c r="F5" s="93"/>
      <c r="G5" s="93"/>
      <c r="H5" s="93"/>
      <c r="I5" s="93"/>
      <c r="J5" s="93"/>
      <c r="K5" s="220"/>
      <c r="L5" s="220"/>
      <c r="M5" s="220"/>
      <c r="N5" s="220"/>
      <c r="O5" s="220"/>
      <c r="P5" s="220"/>
      <c r="Q5" s="220"/>
      <c r="R5" s="220"/>
      <c r="T5" s="258" t="s">
        <v>1005</v>
      </c>
      <c r="U5" s="259"/>
      <c r="V5" s="259"/>
      <c r="W5" s="259"/>
      <c r="X5" s="259"/>
      <c r="Y5" s="258" t="s">
        <v>1060</v>
      </c>
      <c r="Z5" s="259"/>
      <c r="AA5" s="259"/>
      <c r="AB5" s="259"/>
      <c r="AC5" s="259"/>
      <c r="AD5" s="258" t="s">
        <v>1061</v>
      </c>
      <c r="AE5" s="259"/>
      <c r="AF5" s="259"/>
      <c r="AG5" s="259"/>
      <c r="AH5" s="259"/>
      <c r="AI5" s="258" t="s">
        <v>1062</v>
      </c>
      <c r="AJ5" s="259"/>
      <c r="AK5" s="259"/>
      <c r="AL5" s="259"/>
      <c r="AM5" s="259"/>
      <c r="AN5" s="258" t="s">
        <v>1063</v>
      </c>
      <c r="AO5" s="259"/>
      <c r="AP5" s="259"/>
      <c r="AQ5" s="259"/>
      <c r="AR5" s="259"/>
      <c r="AS5" s="258" t="s">
        <v>1064</v>
      </c>
      <c r="AT5" s="259"/>
      <c r="AU5" s="259"/>
      <c r="AV5" s="259"/>
      <c r="AW5" s="259"/>
      <c r="AX5" s="258" t="s">
        <v>1065</v>
      </c>
      <c r="AY5" s="259"/>
      <c r="AZ5" s="259"/>
      <c r="BA5" s="259"/>
      <c r="BB5" s="259"/>
      <c r="BC5" s="258" t="s">
        <v>1066</v>
      </c>
      <c r="BD5" s="259"/>
      <c r="BE5" s="259"/>
      <c r="BF5" s="259"/>
      <c r="BG5" s="259"/>
      <c r="BH5" s="258" t="s">
        <v>1067</v>
      </c>
      <c r="BI5" s="259"/>
      <c r="BJ5" s="259"/>
      <c r="BK5" s="259"/>
      <c r="BL5" s="259"/>
      <c r="BM5" s="258" t="s">
        <v>1068</v>
      </c>
      <c r="BN5" s="259"/>
      <c r="BO5" s="259"/>
      <c r="BP5" s="259"/>
      <c r="BQ5" s="259"/>
    </row>
    <row r="6" spans="1:69" ht="39.6">
      <c r="A6" s="5" t="s">
        <v>9</v>
      </c>
      <c r="B6" s="5" t="s">
        <v>1752</v>
      </c>
      <c r="C6" s="5" t="s">
        <v>10</v>
      </c>
      <c r="D6" s="5" t="s">
        <v>11</v>
      </c>
      <c r="E6" s="5" t="s">
        <v>839</v>
      </c>
      <c r="F6" s="5" t="s">
        <v>13</v>
      </c>
      <c r="G6" s="5" t="s">
        <v>14</v>
      </c>
      <c r="H6" s="5" t="s">
        <v>566</v>
      </c>
      <c r="I6" s="5" t="s">
        <v>567</v>
      </c>
      <c r="J6" s="5" t="s">
        <v>848</v>
      </c>
      <c r="K6" s="5" t="s">
        <v>17</v>
      </c>
      <c r="L6" s="5" t="s">
        <v>857</v>
      </c>
      <c r="M6" s="5" t="s">
        <v>845</v>
      </c>
      <c r="N6" s="5" t="s">
        <v>846</v>
      </c>
      <c r="O6" s="5" t="s">
        <v>16</v>
      </c>
      <c r="P6" s="5" t="s">
        <v>851</v>
      </c>
      <c r="Q6" s="5" t="s">
        <v>852</v>
      </c>
      <c r="R6" s="5" t="s">
        <v>626</v>
      </c>
      <c r="S6" s="5" t="s">
        <v>853</v>
      </c>
      <c r="T6" s="201" t="s">
        <v>854</v>
      </c>
      <c r="U6" s="202" t="s">
        <v>855</v>
      </c>
      <c r="V6" s="202" t="s">
        <v>240</v>
      </c>
      <c r="W6" s="202" t="s">
        <v>856</v>
      </c>
      <c r="X6" s="202" t="s">
        <v>242</v>
      </c>
      <c r="Y6" s="201" t="s">
        <v>854</v>
      </c>
      <c r="Z6" s="202" t="s">
        <v>855</v>
      </c>
      <c r="AA6" s="202" t="s">
        <v>240</v>
      </c>
      <c r="AB6" s="202" t="s">
        <v>856</v>
      </c>
      <c r="AC6" s="202" t="s">
        <v>242</v>
      </c>
      <c r="AD6" s="201" t="s">
        <v>854</v>
      </c>
      <c r="AE6" s="202" t="s">
        <v>855</v>
      </c>
      <c r="AF6" s="202" t="s">
        <v>240</v>
      </c>
      <c r="AG6" s="202" t="s">
        <v>856</v>
      </c>
      <c r="AH6" s="202" t="s">
        <v>242</v>
      </c>
      <c r="AI6" s="201" t="s">
        <v>854</v>
      </c>
      <c r="AJ6" s="202" t="s">
        <v>855</v>
      </c>
      <c r="AK6" s="202" t="s">
        <v>240</v>
      </c>
      <c r="AL6" s="202" t="s">
        <v>856</v>
      </c>
      <c r="AM6" s="202" t="s">
        <v>242</v>
      </c>
      <c r="AN6" s="201" t="s">
        <v>854</v>
      </c>
      <c r="AO6" s="202" t="s">
        <v>855</v>
      </c>
      <c r="AP6" s="202" t="s">
        <v>240</v>
      </c>
      <c r="AQ6" s="202" t="s">
        <v>856</v>
      </c>
      <c r="AR6" s="202" t="s">
        <v>242</v>
      </c>
      <c r="AS6" s="201" t="s">
        <v>854</v>
      </c>
      <c r="AT6" s="202" t="s">
        <v>855</v>
      </c>
      <c r="AU6" s="202" t="s">
        <v>240</v>
      </c>
      <c r="AV6" s="202" t="s">
        <v>856</v>
      </c>
      <c r="AW6" s="202" t="s">
        <v>242</v>
      </c>
      <c r="AX6" s="201" t="s">
        <v>854</v>
      </c>
      <c r="AY6" s="202" t="s">
        <v>855</v>
      </c>
      <c r="AZ6" s="202" t="s">
        <v>240</v>
      </c>
      <c r="BA6" s="202" t="s">
        <v>856</v>
      </c>
      <c r="BB6" s="202" t="s">
        <v>242</v>
      </c>
      <c r="BC6" s="201" t="s">
        <v>854</v>
      </c>
      <c r="BD6" s="202" t="s">
        <v>855</v>
      </c>
      <c r="BE6" s="202" t="s">
        <v>240</v>
      </c>
      <c r="BF6" s="202" t="s">
        <v>856</v>
      </c>
      <c r="BG6" s="202" t="s">
        <v>242</v>
      </c>
      <c r="BH6" s="201" t="s">
        <v>854</v>
      </c>
      <c r="BI6" s="202" t="s">
        <v>855</v>
      </c>
      <c r="BJ6" s="202" t="s">
        <v>240</v>
      </c>
      <c r="BK6" s="202" t="s">
        <v>856</v>
      </c>
      <c r="BL6" s="202" t="s">
        <v>242</v>
      </c>
      <c r="BM6" s="201" t="s">
        <v>854</v>
      </c>
      <c r="BN6" s="202" t="s">
        <v>855</v>
      </c>
      <c r="BO6" s="202" t="s">
        <v>240</v>
      </c>
      <c r="BP6" s="202" t="s">
        <v>856</v>
      </c>
      <c r="BQ6" s="202" t="s">
        <v>242</v>
      </c>
    </row>
    <row r="7" spans="1:69" ht="14.4">
      <c r="A7" s="120"/>
      <c r="B7" s="120"/>
      <c r="C7" s="120"/>
      <c r="D7" s="241"/>
      <c r="E7" s="194"/>
      <c r="F7" s="194"/>
      <c r="G7" s="194"/>
      <c r="H7" s="195"/>
      <c r="I7" s="195"/>
      <c r="J7" s="195"/>
      <c r="K7" s="196"/>
      <c r="L7" s="218"/>
      <c r="M7" s="198"/>
      <c r="N7" s="198"/>
      <c r="O7" s="198"/>
      <c r="P7" s="195"/>
      <c r="Q7" s="195"/>
      <c r="R7" s="198"/>
      <c r="S7" s="198"/>
      <c r="T7" s="194"/>
      <c r="U7" s="194"/>
      <c r="V7" s="194" t="str">
        <f t="shared" ref="V7:V1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ref="V11:V69" si="10">IF(ISERROR(VLOOKUP(U11,WC_ISIN_Lookup,2,)),"",VLOOKUP(U11,WC_ISIN_Lookup,2,))</f>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1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1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1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1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1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1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1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1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1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1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1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1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1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1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1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1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1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1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1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1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1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1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1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1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1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1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1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1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1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1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1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1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1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1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1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1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1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1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1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1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1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1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1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1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1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1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1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1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1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1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1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1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1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1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1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1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1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ref="V70:V133" si="11">IF(ISERROR(VLOOKUP(U70,WC_ISIN_Lookup,2,)),"",VLOOKUP(U70,WC_ISIN_Lookup,2,))</f>
        <v/>
      </c>
      <c r="W70" s="200"/>
      <c r="X70" s="198"/>
      <c r="Y70" s="194"/>
      <c r="Z70" s="194"/>
      <c r="AA70" s="194" t="str">
        <f t="shared" ref="AA70:AA133" si="12">IF(ISERROR(VLOOKUP(Z70,WC_ISIN_Lookup,2,)),"",VLOOKUP(Z70,WC_ISIN_Lookup,2,))</f>
        <v/>
      </c>
      <c r="AB70" s="200"/>
      <c r="AC70" s="198"/>
      <c r="AD70" s="194"/>
      <c r="AE70" s="194"/>
      <c r="AF70" s="194" t="str">
        <f t="shared" ref="AF70:AF133" si="13">IF(ISERROR(VLOOKUP(AE70,WC_ISIN_Lookup,2,)),"",VLOOKUP(AE70,WC_ISIN_Lookup,2,))</f>
        <v/>
      </c>
      <c r="AG70" s="200"/>
      <c r="AH70" s="198"/>
      <c r="AI70" s="194"/>
      <c r="AJ70" s="194"/>
      <c r="AK70" s="194" t="str">
        <f t="shared" ref="AK70:AK133" si="14">IF(ISERROR(VLOOKUP(AJ70,WC_ISIN_Lookup,2,)),"",VLOOKUP(AJ70,WC_ISIN_Lookup,2,))</f>
        <v/>
      </c>
      <c r="AL70" s="200"/>
      <c r="AM70" s="198"/>
      <c r="AN70" s="194"/>
      <c r="AO70" s="194"/>
      <c r="AP70" s="194" t="str">
        <f t="shared" ref="AP70:AP133" si="15">IF(ISERROR(VLOOKUP(AO70,WC_ISIN_Lookup,2,)),"",VLOOKUP(AO70,WC_ISIN_Lookup,2,))</f>
        <v/>
      </c>
      <c r="AQ70" s="200"/>
      <c r="AR70" s="198"/>
      <c r="AS70" s="194"/>
      <c r="AT70" s="194"/>
      <c r="AU70" s="194" t="str">
        <f t="shared" ref="AU70:AU133" si="16">IF(ISERROR(VLOOKUP(AT70,WC_ISIN_Lookup,2,)),"",VLOOKUP(AT70,WC_ISIN_Lookup,2,))</f>
        <v/>
      </c>
      <c r="AV70" s="200"/>
      <c r="AW70" s="198"/>
      <c r="AX70" s="194"/>
      <c r="AY70" s="194"/>
      <c r="AZ70" s="194" t="str">
        <f t="shared" ref="AZ70:AZ133" si="17">IF(ISERROR(VLOOKUP(AY70,WC_ISIN_Lookup,2,)),"",VLOOKUP(AY70,WC_ISIN_Lookup,2,))</f>
        <v/>
      </c>
      <c r="BA70" s="200"/>
      <c r="BB70" s="198"/>
      <c r="BC70" s="194"/>
      <c r="BD70" s="194"/>
      <c r="BE70" s="194" t="str">
        <f t="shared" ref="BE70:BE133" si="18">IF(ISERROR(VLOOKUP(BD70,WC_ISIN_Lookup,2,)),"",VLOOKUP(BD70,WC_ISIN_Lookup,2,))</f>
        <v/>
      </c>
      <c r="BF70" s="200"/>
      <c r="BG70" s="198"/>
      <c r="BH70" s="194"/>
      <c r="BI70" s="194"/>
      <c r="BJ70" s="194" t="str">
        <f t="shared" ref="BJ70:BJ133" si="19">IF(ISERROR(VLOOKUP(BI70,WC_ISIN_Lookup,2,)),"",VLOOKUP(BI70,WC_ISIN_Lookup,2,))</f>
        <v/>
      </c>
      <c r="BK70" s="200"/>
      <c r="BL70" s="198"/>
      <c r="BM70" s="194"/>
      <c r="BN70" s="194"/>
      <c r="BO70" s="194" t="str">
        <f t="shared" ref="BO70:BO133" si="20">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si="11"/>
        <v/>
      </c>
      <c r="W71" s="200"/>
      <c r="X71" s="198"/>
      <c r="Y71" s="194"/>
      <c r="Z71" s="194"/>
      <c r="AA71" s="194" t="str">
        <f t="shared" si="12"/>
        <v/>
      </c>
      <c r="AB71" s="200"/>
      <c r="AC71" s="198"/>
      <c r="AD71" s="194"/>
      <c r="AE71" s="194"/>
      <c r="AF71" s="194" t="str">
        <f t="shared" si="13"/>
        <v/>
      </c>
      <c r="AG71" s="200"/>
      <c r="AH71" s="198"/>
      <c r="AI71" s="194"/>
      <c r="AJ71" s="194"/>
      <c r="AK71" s="194" t="str">
        <f t="shared" si="14"/>
        <v/>
      </c>
      <c r="AL71" s="200"/>
      <c r="AM71" s="198"/>
      <c r="AN71" s="194"/>
      <c r="AO71" s="194"/>
      <c r="AP71" s="194" t="str">
        <f t="shared" si="15"/>
        <v/>
      </c>
      <c r="AQ71" s="200"/>
      <c r="AR71" s="198"/>
      <c r="AS71" s="194"/>
      <c r="AT71" s="194"/>
      <c r="AU71" s="194" t="str">
        <f t="shared" si="16"/>
        <v/>
      </c>
      <c r="AV71" s="200"/>
      <c r="AW71" s="198"/>
      <c r="AX71" s="194"/>
      <c r="AY71" s="194"/>
      <c r="AZ71" s="194" t="str">
        <f t="shared" si="17"/>
        <v/>
      </c>
      <c r="BA71" s="200"/>
      <c r="BB71" s="198"/>
      <c r="BC71" s="194"/>
      <c r="BD71" s="194"/>
      <c r="BE71" s="194" t="str">
        <f t="shared" si="18"/>
        <v/>
      </c>
      <c r="BF71" s="200"/>
      <c r="BG71" s="198"/>
      <c r="BH71" s="194"/>
      <c r="BI71" s="194"/>
      <c r="BJ71" s="194" t="str">
        <f t="shared" si="19"/>
        <v/>
      </c>
      <c r="BK71" s="200"/>
      <c r="BL71" s="198"/>
      <c r="BM71" s="194"/>
      <c r="BN71" s="194"/>
      <c r="BO71" s="194" t="str">
        <f t="shared" si="20"/>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1"/>
        <v/>
      </c>
      <c r="W72" s="200"/>
      <c r="X72" s="198"/>
      <c r="Y72" s="194"/>
      <c r="Z72" s="194"/>
      <c r="AA72" s="194" t="str">
        <f t="shared" si="12"/>
        <v/>
      </c>
      <c r="AB72" s="200"/>
      <c r="AC72" s="198"/>
      <c r="AD72" s="194"/>
      <c r="AE72" s="194"/>
      <c r="AF72" s="194" t="str">
        <f t="shared" si="13"/>
        <v/>
      </c>
      <c r="AG72" s="200"/>
      <c r="AH72" s="198"/>
      <c r="AI72" s="194"/>
      <c r="AJ72" s="194"/>
      <c r="AK72" s="194" t="str">
        <f t="shared" si="14"/>
        <v/>
      </c>
      <c r="AL72" s="200"/>
      <c r="AM72" s="198"/>
      <c r="AN72" s="194"/>
      <c r="AO72" s="194"/>
      <c r="AP72" s="194" t="str">
        <f t="shared" si="15"/>
        <v/>
      </c>
      <c r="AQ72" s="200"/>
      <c r="AR72" s="198"/>
      <c r="AS72" s="194"/>
      <c r="AT72" s="194"/>
      <c r="AU72" s="194" t="str">
        <f t="shared" si="16"/>
        <v/>
      </c>
      <c r="AV72" s="200"/>
      <c r="AW72" s="198"/>
      <c r="AX72" s="194"/>
      <c r="AY72" s="194"/>
      <c r="AZ72" s="194" t="str">
        <f t="shared" si="17"/>
        <v/>
      </c>
      <c r="BA72" s="200"/>
      <c r="BB72" s="198"/>
      <c r="BC72" s="194"/>
      <c r="BD72" s="194"/>
      <c r="BE72" s="194" t="str">
        <f t="shared" si="18"/>
        <v/>
      </c>
      <c r="BF72" s="200"/>
      <c r="BG72" s="198"/>
      <c r="BH72" s="194"/>
      <c r="BI72" s="194"/>
      <c r="BJ72" s="194" t="str">
        <f t="shared" si="19"/>
        <v/>
      </c>
      <c r="BK72" s="200"/>
      <c r="BL72" s="198"/>
      <c r="BM72" s="194"/>
      <c r="BN72" s="194"/>
      <c r="BO72" s="194" t="str">
        <f t="shared" si="20"/>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1"/>
        <v/>
      </c>
      <c r="W73" s="200"/>
      <c r="X73" s="198"/>
      <c r="Y73" s="194"/>
      <c r="Z73" s="194"/>
      <c r="AA73" s="194" t="str">
        <f t="shared" si="12"/>
        <v/>
      </c>
      <c r="AB73" s="200"/>
      <c r="AC73" s="198"/>
      <c r="AD73" s="194"/>
      <c r="AE73" s="194"/>
      <c r="AF73" s="194" t="str">
        <f t="shared" si="13"/>
        <v/>
      </c>
      <c r="AG73" s="200"/>
      <c r="AH73" s="198"/>
      <c r="AI73" s="194"/>
      <c r="AJ73" s="194"/>
      <c r="AK73" s="194" t="str">
        <f t="shared" si="14"/>
        <v/>
      </c>
      <c r="AL73" s="200"/>
      <c r="AM73" s="198"/>
      <c r="AN73" s="194"/>
      <c r="AO73" s="194"/>
      <c r="AP73" s="194" t="str">
        <f t="shared" si="15"/>
        <v/>
      </c>
      <c r="AQ73" s="200"/>
      <c r="AR73" s="198"/>
      <c r="AS73" s="194"/>
      <c r="AT73" s="194"/>
      <c r="AU73" s="194" t="str">
        <f t="shared" si="16"/>
        <v/>
      </c>
      <c r="AV73" s="200"/>
      <c r="AW73" s="198"/>
      <c r="AX73" s="194"/>
      <c r="AY73" s="194"/>
      <c r="AZ73" s="194" t="str">
        <f t="shared" si="17"/>
        <v/>
      </c>
      <c r="BA73" s="200"/>
      <c r="BB73" s="198"/>
      <c r="BC73" s="194"/>
      <c r="BD73" s="194"/>
      <c r="BE73" s="194" t="str">
        <f t="shared" si="18"/>
        <v/>
      </c>
      <c r="BF73" s="200"/>
      <c r="BG73" s="198"/>
      <c r="BH73" s="194"/>
      <c r="BI73" s="194"/>
      <c r="BJ73" s="194" t="str">
        <f t="shared" si="19"/>
        <v/>
      </c>
      <c r="BK73" s="200"/>
      <c r="BL73" s="198"/>
      <c r="BM73" s="194"/>
      <c r="BN73" s="194"/>
      <c r="BO73" s="194" t="str">
        <f t="shared" si="20"/>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1"/>
        <v/>
      </c>
      <c r="W74" s="200"/>
      <c r="X74" s="198"/>
      <c r="Y74" s="194"/>
      <c r="Z74" s="194"/>
      <c r="AA74" s="194" t="str">
        <f t="shared" si="12"/>
        <v/>
      </c>
      <c r="AB74" s="200"/>
      <c r="AC74" s="198"/>
      <c r="AD74" s="194"/>
      <c r="AE74" s="194"/>
      <c r="AF74" s="194" t="str">
        <f t="shared" si="13"/>
        <v/>
      </c>
      <c r="AG74" s="200"/>
      <c r="AH74" s="198"/>
      <c r="AI74" s="194"/>
      <c r="AJ74" s="194"/>
      <c r="AK74" s="194" t="str">
        <f t="shared" si="14"/>
        <v/>
      </c>
      <c r="AL74" s="200"/>
      <c r="AM74" s="198"/>
      <c r="AN74" s="194"/>
      <c r="AO74" s="194"/>
      <c r="AP74" s="194" t="str">
        <f t="shared" si="15"/>
        <v/>
      </c>
      <c r="AQ74" s="200"/>
      <c r="AR74" s="198"/>
      <c r="AS74" s="194"/>
      <c r="AT74" s="194"/>
      <c r="AU74" s="194" t="str">
        <f t="shared" si="16"/>
        <v/>
      </c>
      <c r="AV74" s="200"/>
      <c r="AW74" s="198"/>
      <c r="AX74" s="194"/>
      <c r="AY74" s="194"/>
      <c r="AZ74" s="194" t="str">
        <f t="shared" si="17"/>
        <v/>
      </c>
      <c r="BA74" s="200"/>
      <c r="BB74" s="198"/>
      <c r="BC74" s="194"/>
      <c r="BD74" s="194"/>
      <c r="BE74" s="194" t="str">
        <f t="shared" si="18"/>
        <v/>
      </c>
      <c r="BF74" s="200"/>
      <c r="BG74" s="198"/>
      <c r="BH74" s="194"/>
      <c r="BI74" s="194"/>
      <c r="BJ74" s="194" t="str">
        <f t="shared" si="19"/>
        <v/>
      </c>
      <c r="BK74" s="200"/>
      <c r="BL74" s="198"/>
      <c r="BM74" s="194"/>
      <c r="BN74" s="194"/>
      <c r="BO74" s="194" t="str">
        <f t="shared" si="20"/>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1"/>
        <v/>
      </c>
      <c r="W75" s="200"/>
      <c r="X75" s="198"/>
      <c r="Y75" s="194"/>
      <c r="Z75" s="194"/>
      <c r="AA75" s="194" t="str">
        <f t="shared" si="12"/>
        <v/>
      </c>
      <c r="AB75" s="200"/>
      <c r="AC75" s="198"/>
      <c r="AD75" s="194"/>
      <c r="AE75" s="194"/>
      <c r="AF75" s="194" t="str">
        <f t="shared" si="13"/>
        <v/>
      </c>
      <c r="AG75" s="200"/>
      <c r="AH75" s="198"/>
      <c r="AI75" s="194"/>
      <c r="AJ75" s="194"/>
      <c r="AK75" s="194" t="str">
        <f t="shared" si="14"/>
        <v/>
      </c>
      <c r="AL75" s="200"/>
      <c r="AM75" s="198"/>
      <c r="AN75" s="194"/>
      <c r="AO75" s="194"/>
      <c r="AP75" s="194" t="str">
        <f t="shared" si="15"/>
        <v/>
      </c>
      <c r="AQ75" s="200"/>
      <c r="AR75" s="198"/>
      <c r="AS75" s="194"/>
      <c r="AT75" s="194"/>
      <c r="AU75" s="194" t="str">
        <f t="shared" si="16"/>
        <v/>
      </c>
      <c r="AV75" s="200"/>
      <c r="AW75" s="198"/>
      <c r="AX75" s="194"/>
      <c r="AY75" s="194"/>
      <c r="AZ75" s="194" t="str">
        <f t="shared" si="17"/>
        <v/>
      </c>
      <c r="BA75" s="200"/>
      <c r="BB75" s="198"/>
      <c r="BC75" s="194"/>
      <c r="BD75" s="194"/>
      <c r="BE75" s="194" t="str">
        <f t="shared" si="18"/>
        <v/>
      </c>
      <c r="BF75" s="200"/>
      <c r="BG75" s="198"/>
      <c r="BH75" s="194"/>
      <c r="BI75" s="194"/>
      <c r="BJ75" s="194" t="str">
        <f t="shared" si="19"/>
        <v/>
      </c>
      <c r="BK75" s="200"/>
      <c r="BL75" s="198"/>
      <c r="BM75" s="194"/>
      <c r="BN75" s="194"/>
      <c r="BO75" s="194" t="str">
        <f t="shared" si="20"/>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1"/>
        <v/>
      </c>
      <c r="W76" s="200"/>
      <c r="X76" s="198"/>
      <c r="Y76" s="194"/>
      <c r="Z76" s="194"/>
      <c r="AA76" s="194" t="str">
        <f t="shared" si="12"/>
        <v/>
      </c>
      <c r="AB76" s="200"/>
      <c r="AC76" s="198"/>
      <c r="AD76" s="194"/>
      <c r="AE76" s="194"/>
      <c r="AF76" s="194" t="str">
        <f t="shared" si="13"/>
        <v/>
      </c>
      <c r="AG76" s="200"/>
      <c r="AH76" s="198"/>
      <c r="AI76" s="194"/>
      <c r="AJ76" s="194"/>
      <c r="AK76" s="194" t="str">
        <f t="shared" si="14"/>
        <v/>
      </c>
      <c r="AL76" s="200"/>
      <c r="AM76" s="198"/>
      <c r="AN76" s="194"/>
      <c r="AO76" s="194"/>
      <c r="AP76" s="194" t="str">
        <f t="shared" si="15"/>
        <v/>
      </c>
      <c r="AQ76" s="200"/>
      <c r="AR76" s="198"/>
      <c r="AS76" s="194"/>
      <c r="AT76" s="194"/>
      <c r="AU76" s="194" t="str">
        <f t="shared" si="16"/>
        <v/>
      </c>
      <c r="AV76" s="200"/>
      <c r="AW76" s="198"/>
      <c r="AX76" s="194"/>
      <c r="AY76" s="194"/>
      <c r="AZ76" s="194" t="str">
        <f t="shared" si="17"/>
        <v/>
      </c>
      <c r="BA76" s="200"/>
      <c r="BB76" s="198"/>
      <c r="BC76" s="194"/>
      <c r="BD76" s="194"/>
      <c r="BE76" s="194" t="str">
        <f t="shared" si="18"/>
        <v/>
      </c>
      <c r="BF76" s="200"/>
      <c r="BG76" s="198"/>
      <c r="BH76" s="194"/>
      <c r="BI76" s="194"/>
      <c r="BJ76" s="194" t="str">
        <f t="shared" si="19"/>
        <v/>
      </c>
      <c r="BK76" s="200"/>
      <c r="BL76" s="198"/>
      <c r="BM76" s="194"/>
      <c r="BN76" s="194"/>
      <c r="BO76" s="194" t="str">
        <f t="shared" si="20"/>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1"/>
        <v/>
      </c>
      <c r="W77" s="200"/>
      <c r="X77" s="198"/>
      <c r="Y77" s="194"/>
      <c r="Z77" s="194"/>
      <c r="AA77" s="194" t="str">
        <f t="shared" si="12"/>
        <v/>
      </c>
      <c r="AB77" s="200"/>
      <c r="AC77" s="198"/>
      <c r="AD77" s="194"/>
      <c r="AE77" s="194"/>
      <c r="AF77" s="194" t="str">
        <f t="shared" si="13"/>
        <v/>
      </c>
      <c r="AG77" s="200"/>
      <c r="AH77" s="198"/>
      <c r="AI77" s="194"/>
      <c r="AJ77" s="194"/>
      <c r="AK77" s="194" t="str">
        <f t="shared" si="14"/>
        <v/>
      </c>
      <c r="AL77" s="200"/>
      <c r="AM77" s="198"/>
      <c r="AN77" s="194"/>
      <c r="AO77" s="194"/>
      <c r="AP77" s="194" t="str">
        <f t="shared" si="15"/>
        <v/>
      </c>
      <c r="AQ77" s="200"/>
      <c r="AR77" s="198"/>
      <c r="AS77" s="194"/>
      <c r="AT77" s="194"/>
      <c r="AU77" s="194" t="str">
        <f t="shared" si="16"/>
        <v/>
      </c>
      <c r="AV77" s="200"/>
      <c r="AW77" s="198"/>
      <c r="AX77" s="194"/>
      <c r="AY77" s="194"/>
      <c r="AZ77" s="194" t="str">
        <f t="shared" si="17"/>
        <v/>
      </c>
      <c r="BA77" s="200"/>
      <c r="BB77" s="198"/>
      <c r="BC77" s="194"/>
      <c r="BD77" s="194"/>
      <c r="BE77" s="194" t="str">
        <f t="shared" si="18"/>
        <v/>
      </c>
      <c r="BF77" s="200"/>
      <c r="BG77" s="198"/>
      <c r="BH77" s="194"/>
      <c r="BI77" s="194"/>
      <c r="BJ77" s="194" t="str">
        <f t="shared" si="19"/>
        <v/>
      </c>
      <c r="BK77" s="200"/>
      <c r="BL77" s="198"/>
      <c r="BM77" s="194"/>
      <c r="BN77" s="194"/>
      <c r="BO77" s="194" t="str">
        <f t="shared" si="20"/>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1"/>
        <v/>
      </c>
      <c r="W78" s="200"/>
      <c r="X78" s="198"/>
      <c r="Y78" s="194"/>
      <c r="Z78" s="194"/>
      <c r="AA78" s="194" t="str">
        <f t="shared" si="12"/>
        <v/>
      </c>
      <c r="AB78" s="200"/>
      <c r="AC78" s="198"/>
      <c r="AD78" s="194"/>
      <c r="AE78" s="194"/>
      <c r="AF78" s="194" t="str">
        <f t="shared" si="13"/>
        <v/>
      </c>
      <c r="AG78" s="200"/>
      <c r="AH78" s="198"/>
      <c r="AI78" s="194"/>
      <c r="AJ78" s="194"/>
      <c r="AK78" s="194" t="str">
        <f t="shared" si="14"/>
        <v/>
      </c>
      <c r="AL78" s="200"/>
      <c r="AM78" s="198"/>
      <c r="AN78" s="194"/>
      <c r="AO78" s="194"/>
      <c r="AP78" s="194" t="str">
        <f t="shared" si="15"/>
        <v/>
      </c>
      <c r="AQ78" s="200"/>
      <c r="AR78" s="198"/>
      <c r="AS78" s="194"/>
      <c r="AT78" s="194"/>
      <c r="AU78" s="194" t="str">
        <f t="shared" si="16"/>
        <v/>
      </c>
      <c r="AV78" s="200"/>
      <c r="AW78" s="198"/>
      <c r="AX78" s="194"/>
      <c r="AY78" s="194"/>
      <c r="AZ78" s="194" t="str">
        <f t="shared" si="17"/>
        <v/>
      </c>
      <c r="BA78" s="200"/>
      <c r="BB78" s="198"/>
      <c r="BC78" s="194"/>
      <c r="BD78" s="194"/>
      <c r="BE78" s="194" t="str">
        <f t="shared" si="18"/>
        <v/>
      </c>
      <c r="BF78" s="200"/>
      <c r="BG78" s="198"/>
      <c r="BH78" s="194"/>
      <c r="BI78" s="194"/>
      <c r="BJ78" s="194" t="str">
        <f t="shared" si="19"/>
        <v/>
      </c>
      <c r="BK78" s="200"/>
      <c r="BL78" s="198"/>
      <c r="BM78" s="194"/>
      <c r="BN78" s="194"/>
      <c r="BO78" s="194" t="str">
        <f t="shared" si="20"/>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1"/>
        <v/>
      </c>
      <c r="W79" s="200"/>
      <c r="X79" s="198"/>
      <c r="Y79" s="194"/>
      <c r="Z79" s="194"/>
      <c r="AA79" s="194" t="str">
        <f t="shared" si="12"/>
        <v/>
      </c>
      <c r="AB79" s="200"/>
      <c r="AC79" s="198"/>
      <c r="AD79" s="194"/>
      <c r="AE79" s="194"/>
      <c r="AF79" s="194" t="str">
        <f t="shared" si="13"/>
        <v/>
      </c>
      <c r="AG79" s="200"/>
      <c r="AH79" s="198"/>
      <c r="AI79" s="194"/>
      <c r="AJ79" s="194"/>
      <c r="AK79" s="194" t="str">
        <f t="shared" si="14"/>
        <v/>
      </c>
      <c r="AL79" s="200"/>
      <c r="AM79" s="198"/>
      <c r="AN79" s="194"/>
      <c r="AO79" s="194"/>
      <c r="AP79" s="194" t="str">
        <f t="shared" si="15"/>
        <v/>
      </c>
      <c r="AQ79" s="200"/>
      <c r="AR79" s="198"/>
      <c r="AS79" s="194"/>
      <c r="AT79" s="194"/>
      <c r="AU79" s="194" t="str">
        <f t="shared" si="16"/>
        <v/>
      </c>
      <c r="AV79" s="200"/>
      <c r="AW79" s="198"/>
      <c r="AX79" s="194"/>
      <c r="AY79" s="194"/>
      <c r="AZ79" s="194" t="str">
        <f t="shared" si="17"/>
        <v/>
      </c>
      <c r="BA79" s="200"/>
      <c r="BB79" s="198"/>
      <c r="BC79" s="194"/>
      <c r="BD79" s="194"/>
      <c r="BE79" s="194" t="str">
        <f t="shared" si="18"/>
        <v/>
      </c>
      <c r="BF79" s="200"/>
      <c r="BG79" s="198"/>
      <c r="BH79" s="194"/>
      <c r="BI79" s="194"/>
      <c r="BJ79" s="194" t="str">
        <f t="shared" si="19"/>
        <v/>
      </c>
      <c r="BK79" s="200"/>
      <c r="BL79" s="198"/>
      <c r="BM79" s="194"/>
      <c r="BN79" s="194"/>
      <c r="BO79" s="194" t="str">
        <f t="shared" si="20"/>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1"/>
        <v/>
      </c>
      <c r="W80" s="200"/>
      <c r="X80" s="198"/>
      <c r="Y80" s="194"/>
      <c r="Z80" s="194"/>
      <c r="AA80" s="194" t="str">
        <f t="shared" si="12"/>
        <v/>
      </c>
      <c r="AB80" s="200"/>
      <c r="AC80" s="198"/>
      <c r="AD80" s="194"/>
      <c r="AE80" s="194"/>
      <c r="AF80" s="194" t="str">
        <f t="shared" si="13"/>
        <v/>
      </c>
      <c r="AG80" s="200"/>
      <c r="AH80" s="198"/>
      <c r="AI80" s="194"/>
      <c r="AJ80" s="194"/>
      <c r="AK80" s="194" t="str">
        <f t="shared" si="14"/>
        <v/>
      </c>
      <c r="AL80" s="200"/>
      <c r="AM80" s="198"/>
      <c r="AN80" s="194"/>
      <c r="AO80" s="194"/>
      <c r="AP80" s="194" t="str">
        <f t="shared" si="15"/>
        <v/>
      </c>
      <c r="AQ80" s="200"/>
      <c r="AR80" s="198"/>
      <c r="AS80" s="194"/>
      <c r="AT80" s="194"/>
      <c r="AU80" s="194" t="str">
        <f t="shared" si="16"/>
        <v/>
      </c>
      <c r="AV80" s="200"/>
      <c r="AW80" s="198"/>
      <c r="AX80" s="194"/>
      <c r="AY80" s="194"/>
      <c r="AZ80" s="194" t="str">
        <f t="shared" si="17"/>
        <v/>
      </c>
      <c r="BA80" s="200"/>
      <c r="BB80" s="198"/>
      <c r="BC80" s="194"/>
      <c r="BD80" s="194"/>
      <c r="BE80" s="194" t="str">
        <f t="shared" si="18"/>
        <v/>
      </c>
      <c r="BF80" s="200"/>
      <c r="BG80" s="198"/>
      <c r="BH80" s="194"/>
      <c r="BI80" s="194"/>
      <c r="BJ80" s="194" t="str">
        <f t="shared" si="19"/>
        <v/>
      </c>
      <c r="BK80" s="200"/>
      <c r="BL80" s="198"/>
      <c r="BM80" s="194"/>
      <c r="BN80" s="194"/>
      <c r="BO80" s="194" t="str">
        <f t="shared" si="20"/>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1"/>
        <v/>
      </c>
      <c r="W81" s="200"/>
      <c r="X81" s="198"/>
      <c r="Y81" s="194"/>
      <c r="Z81" s="194"/>
      <c r="AA81" s="194" t="str">
        <f t="shared" si="12"/>
        <v/>
      </c>
      <c r="AB81" s="200"/>
      <c r="AC81" s="198"/>
      <c r="AD81" s="194"/>
      <c r="AE81" s="194"/>
      <c r="AF81" s="194" t="str">
        <f t="shared" si="13"/>
        <v/>
      </c>
      <c r="AG81" s="200"/>
      <c r="AH81" s="198"/>
      <c r="AI81" s="194"/>
      <c r="AJ81" s="194"/>
      <c r="AK81" s="194" t="str">
        <f t="shared" si="14"/>
        <v/>
      </c>
      <c r="AL81" s="200"/>
      <c r="AM81" s="198"/>
      <c r="AN81" s="194"/>
      <c r="AO81" s="194"/>
      <c r="AP81" s="194" t="str">
        <f t="shared" si="15"/>
        <v/>
      </c>
      <c r="AQ81" s="200"/>
      <c r="AR81" s="198"/>
      <c r="AS81" s="194"/>
      <c r="AT81" s="194"/>
      <c r="AU81" s="194" t="str">
        <f t="shared" si="16"/>
        <v/>
      </c>
      <c r="AV81" s="200"/>
      <c r="AW81" s="198"/>
      <c r="AX81" s="194"/>
      <c r="AY81" s="194"/>
      <c r="AZ81" s="194" t="str">
        <f t="shared" si="17"/>
        <v/>
      </c>
      <c r="BA81" s="200"/>
      <c r="BB81" s="198"/>
      <c r="BC81" s="194"/>
      <c r="BD81" s="194"/>
      <c r="BE81" s="194" t="str">
        <f t="shared" si="18"/>
        <v/>
      </c>
      <c r="BF81" s="200"/>
      <c r="BG81" s="198"/>
      <c r="BH81" s="194"/>
      <c r="BI81" s="194"/>
      <c r="BJ81" s="194" t="str">
        <f t="shared" si="19"/>
        <v/>
      </c>
      <c r="BK81" s="200"/>
      <c r="BL81" s="198"/>
      <c r="BM81" s="194"/>
      <c r="BN81" s="194"/>
      <c r="BO81" s="194" t="str">
        <f t="shared" si="20"/>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1"/>
        <v/>
      </c>
      <c r="W82" s="200"/>
      <c r="X82" s="198"/>
      <c r="Y82" s="194"/>
      <c r="Z82" s="194"/>
      <c r="AA82" s="194" t="str">
        <f t="shared" si="12"/>
        <v/>
      </c>
      <c r="AB82" s="200"/>
      <c r="AC82" s="198"/>
      <c r="AD82" s="194"/>
      <c r="AE82" s="194"/>
      <c r="AF82" s="194" t="str">
        <f t="shared" si="13"/>
        <v/>
      </c>
      <c r="AG82" s="200"/>
      <c r="AH82" s="198"/>
      <c r="AI82" s="194"/>
      <c r="AJ82" s="194"/>
      <c r="AK82" s="194" t="str">
        <f t="shared" si="14"/>
        <v/>
      </c>
      <c r="AL82" s="200"/>
      <c r="AM82" s="198"/>
      <c r="AN82" s="194"/>
      <c r="AO82" s="194"/>
      <c r="AP82" s="194" t="str">
        <f t="shared" si="15"/>
        <v/>
      </c>
      <c r="AQ82" s="200"/>
      <c r="AR82" s="198"/>
      <c r="AS82" s="194"/>
      <c r="AT82" s="194"/>
      <c r="AU82" s="194" t="str">
        <f t="shared" si="16"/>
        <v/>
      </c>
      <c r="AV82" s="200"/>
      <c r="AW82" s="198"/>
      <c r="AX82" s="194"/>
      <c r="AY82" s="194"/>
      <c r="AZ82" s="194" t="str">
        <f t="shared" si="17"/>
        <v/>
      </c>
      <c r="BA82" s="200"/>
      <c r="BB82" s="198"/>
      <c r="BC82" s="194"/>
      <c r="BD82" s="194"/>
      <c r="BE82" s="194" t="str">
        <f t="shared" si="18"/>
        <v/>
      </c>
      <c r="BF82" s="200"/>
      <c r="BG82" s="198"/>
      <c r="BH82" s="194"/>
      <c r="BI82" s="194"/>
      <c r="BJ82" s="194" t="str">
        <f t="shared" si="19"/>
        <v/>
      </c>
      <c r="BK82" s="200"/>
      <c r="BL82" s="198"/>
      <c r="BM82" s="194"/>
      <c r="BN82" s="194"/>
      <c r="BO82" s="194" t="str">
        <f t="shared" si="20"/>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1"/>
        <v/>
      </c>
      <c r="W83" s="200"/>
      <c r="X83" s="198"/>
      <c r="Y83" s="194"/>
      <c r="Z83" s="194"/>
      <c r="AA83" s="194" t="str">
        <f t="shared" si="12"/>
        <v/>
      </c>
      <c r="AB83" s="200"/>
      <c r="AC83" s="198"/>
      <c r="AD83" s="194"/>
      <c r="AE83" s="194"/>
      <c r="AF83" s="194" t="str">
        <f t="shared" si="13"/>
        <v/>
      </c>
      <c r="AG83" s="200"/>
      <c r="AH83" s="198"/>
      <c r="AI83" s="194"/>
      <c r="AJ83" s="194"/>
      <c r="AK83" s="194" t="str">
        <f t="shared" si="14"/>
        <v/>
      </c>
      <c r="AL83" s="200"/>
      <c r="AM83" s="198"/>
      <c r="AN83" s="194"/>
      <c r="AO83" s="194"/>
      <c r="AP83" s="194" t="str">
        <f t="shared" si="15"/>
        <v/>
      </c>
      <c r="AQ83" s="200"/>
      <c r="AR83" s="198"/>
      <c r="AS83" s="194"/>
      <c r="AT83" s="194"/>
      <c r="AU83" s="194" t="str">
        <f t="shared" si="16"/>
        <v/>
      </c>
      <c r="AV83" s="200"/>
      <c r="AW83" s="198"/>
      <c r="AX83" s="194"/>
      <c r="AY83" s="194"/>
      <c r="AZ83" s="194" t="str">
        <f t="shared" si="17"/>
        <v/>
      </c>
      <c r="BA83" s="200"/>
      <c r="BB83" s="198"/>
      <c r="BC83" s="194"/>
      <c r="BD83" s="194"/>
      <c r="BE83" s="194" t="str">
        <f t="shared" si="18"/>
        <v/>
      </c>
      <c r="BF83" s="200"/>
      <c r="BG83" s="198"/>
      <c r="BH83" s="194"/>
      <c r="BI83" s="194"/>
      <c r="BJ83" s="194" t="str">
        <f t="shared" si="19"/>
        <v/>
      </c>
      <c r="BK83" s="200"/>
      <c r="BL83" s="198"/>
      <c r="BM83" s="194"/>
      <c r="BN83" s="194"/>
      <c r="BO83" s="194" t="str">
        <f t="shared" si="20"/>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1"/>
        <v/>
      </c>
      <c r="W84" s="200"/>
      <c r="X84" s="198"/>
      <c r="Y84" s="194"/>
      <c r="Z84" s="194"/>
      <c r="AA84" s="194" t="str">
        <f t="shared" si="12"/>
        <v/>
      </c>
      <c r="AB84" s="200"/>
      <c r="AC84" s="198"/>
      <c r="AD84" s="194"/>
      <c r="AE84" s="194"/>
      <c r="AF84" s="194" t="str">
        <f t="shared" si="13"/>
        <v/>
      </c>
      <c r="AG84" s="200"/>
      <c r="AH84" s="198"/>
      <c r="AI84" s="194"/>
      <c r="AJ84" s="194"/>
      <c r="AK84" s="194" t="str">
        <f t="shared" si="14"/>
        <v/>
      </c>
      <c r="AL84" s="200"/>
      <c r="AM84" s="198"/>
      <c r="AN84" s="194"/>
      <c r="AO84" s="194"/>
      <c r="AP84" s="194" t="str">
        <f t="shared" si="15"/>
        <v/>
      </c>
      <c r="AQ84" s="200"/>
      <c r="AR84" s="198"/>
      <c r="AS84" s="194"/>
      <c r="AT84" s="194"/>
      <c r="AU84" s="194" t="str">
        <f t="shared" si="16"/>
        <v/>
      </c>
      <c r="AV84" s="200"/>
      <c r="AW84" s="198"/>
      <c r="AX84" s="194"/>
      <c r="AY84" s="194"/>
      <c r="AZ84" s="194" t="str">
        <f t="shared" si="17"/>
        <v/>
      </c>
      <c r="BA84" s="200"/>
      <c r="BB84" s="198"/>
      <c r="BC84" s="194"/>
      <c r="BD84" s="194"/>
      <c r="BE84" s="194" t="str">
        <f t="shared" si="18"/>
        <v/>
      </c>
      <c r="BF84" s="200"/>
      <c r="BG84" s="198"/>
      <c r="BH84" s="194"/>
      <c r="BI84" s="194"/>
      <c r="BJ84" s="194" t="str">
        <f t="shared" si="19"/>
        <v/>
      </c>
      <c r="BK84" s="200"/>
      <c r="BL84" s="198"/>
      <c r="BM84" s="194"/>
      <c r="BN84" s="194"/>
      <c r="BO84" s="194" t="str">
        <f t="shared" si="20"/>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1"/>
        <v/>
      </c>
      <c r="W85" s="200"/>
      <c r="X85" s="198"/>
      <c r="Y85" s="194"/>
      <c r="Z85" s="194"/>
      <c r="AA85" s="194" t="str">
        <f t="shared" si="12"/>
        <v/>
      </c>
      <c r="AB85" s="200"/>
      <c r="AC85" s="198"/>
      <c r="AD85" s="194"/>
      <c r="AE85" s="194"/>
      <c r="AF85" s="194" t="str">
        <f t="shared" si="13"/>
        <v/>
      </c>
      <c r="AG85" s="200"/>
      <c r="AH85" s="198"/>
      <c r="AI85" s="194"/>
      <c r="AJ85" s="194"/>
      <c r="AK85" s="194" t="str">
        <f t="shared" si="14"/>
        <v/>
      </c>
      <c r="AL85" s="200"/>
      <c r="AM85" s="198"/>
      <c r="AN85" s="194"/>
      <c r="AO85" s="194"/>
      <c r="AP85" s="194" t="str">
        <f t="shared" si="15"/>
        <v/>
      </c>
      <c r="AQ85" s="200"/>
      <c r="AR85" s="198"/>
      <c r="AS85" s="194"/>
      <c r="AT85" s="194"/>
      <c r="AU85" s="194" t="str">
        <f t="shared" si="16"/>
        <v/>
      </c>
      <c r="AV85" s="200"/>
      <c r="AW85" s="198"/>
      <c r="AX85" s="194"/>
      <c r="AY85" s="194"/>
      <c r="AZ85" s="194" t="str">
        <f t="shared" si="17"/>
        <v/>
      </c>
      <c r="BA85" s="200"/>
      <c r="BB85" s="198"/>
      <c r="BC85" s="194"/>
      <c r="BD85" s="194"/>
      <c r="BE85" s="194" t="str">
        <f t="shared" si="18"/>
        <v/>
      </c>
      <c r="BF85" s="200"/>
      <c r="BG85" s="198"/>
      <c r="BH85" s="194"/>
      <c r="BI85" s="194"/>
      <c r="BJ85" s="194" t="str">
        <f t="shared" si="19"/>
        <v/>
      </c>
      <c r="BK85" s="200"/>
      <c r="BL85" s="198"/>
      <c r="BM85" s="194"/>
      <c r="BN85" s="194"/>
      <c r="BO85" s="194" t="str">
        <f t="shared" si="20"/>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1"/>
        <v/>
      </c>
      <c r="W86" s="200"/>
      <c r="X86" s="198"/>
      <c r="Y86" s="194"/>
      <c r="Z86" s="194"/>
      <c r="AA86" s="194" t="str">
        <f t="shared" si="12"/>
        <v/>
      </c>
      <c r="AB86" s="200"/>
      <c r="AC86" s="198"/>
      <c r="AD86" s="194"/>
      <c r="AE86" s="194"/>
      <c r="AF86" s="194" t="str">
        <f t="shared" si="13"/>
        <v/>
      </c>
      <c r="AG86" s="200"/>
      <c r="AH86" s="198"/>
      <c r="AI86" s="194"/>
      <c r="AJ86" s="194"/>
      <c r="AK86" s="194" t="str">
        <f t="shared" si="14"/>
        <v/>
      </c>
      <c r="AL86" s="200"/>
      <c r="AM86" s="198"/>
      <c r="AN86" s="194"/>
      <c r="AO86" s="194"/>
      <c r="AP86" s="194" t="str">
        <f t="shared" si="15"/>
        <v/>
      </c>
      <c r="AQ86" s="200"/>
      <c r="AR86" s="198"/>
      <c r="AS86" s="194"/>
      <c r="AT86" s="194"/>
      <c r="AU86" s="194" t="str">
        <f t="shared" si="16"/>
        <v/>
      </c>
      <c r="AV86" s="200"/>
      <c r="AW86" s="198"/>
      <c r="AX86" s="194"/>
      <c r="AY86" s="194"/>
      <c r="AZ86" s="194" t="str">
        <f t="shared" si="17"/>
        <v/>
      </c>
      <c r="BA86" s="200"/>
      <c r="BB86" s="198"/>
      <c r="BC86" s="194"/>
      <c r="BD86" s="194"/>
      <c r="BE86" s="194" t="str">
        <f t="shared" si="18"/>
        <v/>
      </c>
      <c r="BF86" s="200"/>
      <c r="BG86" s="198"/>
      <c r="BH86" s="194"/>
      <c r="BI86" s="194"/>
      <c r="BJ86" s="194" t="str">
        <f t="shared" si="19"/>
        <v/>
      </c>
      <c r="BK86" s="200"/>
      <c r="BL86" s="198"/>
      <c r="BM86" s="194"/>
      <c r="BN86" s="194"/>
      <c r="BO86" s="194" t="str">
        <f t="shared" si="20"/>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1"/>
        <v/>
      </c>
      <c r="W87" s="200"/>
      <c r="X87" s="198"/>
      <c r="Y87" s="194"/>
      <c r="Z87" s="194"/>
      <c r="AA87" s="194" t="str">
        <f t="shared" si="12"/>
        <v/>
      </c>
      <c r="AB87" s="200"/>
      <c r="AC87" s="198"/>
      <c r="AD87" s="194"/>
      <c r="AE87" s="194"/>
      <c r="AF87" s="194" t="str">
        <f t="shared" si="13"/>
        <v/>
      </c>
      <c r="AG87" s="200"/>
      <c r="AH87" s="198"/>
      <c r="AI87" s="194"/>
      <c r="AJ87" s="194"/>
      <c r="AK87" s="194" t="str">
        <f t="shared" si="14"/>
        <v/>
      </c>
      <c r="AL87" s="200"/>
      <c r="AM87" s="198"/>
      <c r="AN87" s="194"/>
      <c r="AO87" s="194"/>
      <c r="AP87" s="194" t="str">
        <f t="shared" si="15"/>
        <v/>
      </c>
      <c r="AQ87" s="200"/>
      <c r="AR87" s="198"/>
      <c r="AS87" s="194"/>
      <c r="AT87" s="194"/>
      <c r="AU87" s="194" t="str">
        <f t="shared" si="16"/>
        <v/>
      </c>
      <c r="AV87" s="200"/>
      <c r="AW87" s="198"/>
      <c r="AX87" s="194"/>
      <c r="AY87" s="194"/>
      <c r="AZ87" s="194" t="str">
        <f t="shared" si="17"/>
        <v/>
      </c>
      <c r="BA87" s="200"/>
      <c r="BB87" s="198"/>
      <c r="BC87" s="194"/>
      <c r="BD87" s="194"/>
      <c r="BE87" s="194" t="str">
        <f t="shared" si="18"/>
        <v/>
      </c>
      <c r="BF87" s="200"/>
      <c r="BG87" s="198"/>
      <c r="BH87" s="194"/>
      <c r="BI87" s="194"/>
      <c r="BJ87" s="194" t="str">
        <f t="shared" si="19"/>
        <v/>
      </c>
      <c r="BK87" s="200"/>
      <c r="BL87" s="198"/>
      <c r="BM87" s="194"/>
      <c r="BN87" s="194"/>
      <c r="BO87" s="194" t="str">
        <f t="shared" si="20"/>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1"/>
        <v/>
      </c>
      <c r="W88" s="200"/>
      <c r="X88" s="198"/>
      <c r="Y88" s="194"/>
      <c r="Z88" s="194"/>
      <c r="AA88" s="194" t="str">
        <f t="shared" si="12"/>
        <v/>
      </c>
      <c r="AB88" s="200"/>
      <c r="AC88" s="198"/>
      <c r="AD88" s="194"/>
      <c r="AE88" s="194"/>
      <c r="AF88" s="194" t="str">
        <f t="shared" si="13"/>
        <v/>
      </c>
      <c r="AG88" s="200"/>
      <c r="AH88" s="198"/>
      <c r="AI88" s="194"/>
      <c r="AJ88" s="194"/>
      <c r="AK88" s="194" t="str">
        <f t="shared" si="14"/>
        <v/>
      </c>
      <c r="AL88" s="200"/>
      <c r="AM88" s="198"/>
      <c r="AN88" s="194"/>
      <c r="AO88" s="194"/>
      <c r="AP88" s="194" t="str">
        <f t="shared" si="15"/>
        <v/>
      </c>
      <c r="AQ88" s="200"/>
      <c r="AR88" s="198"/>
      <c r="AS88" s="194"/>
      <c r="AT88" s="194"/>
      <c r="AU88" s="194" t="str">
        <f t="shared" si="16"/>
        <v/>
      </c>
      <c r="AV88" s="200"/>
      <c r="AW88" s="198"/>
      <c r="AX88" s="194"/>
      <c r="AY88" s="194"/>
      <c r="AZ88" s="194" t="str">
        <f t="shared" si="17"/>
        <v/>
      </c>
      <c r="BA88" s="200"/>
      <c r="BB88" s="198"/>
      <c r="BC88" s="194"/>
      <c r="BD88" s="194"/>
      <c r="BE88" s="194" t="str">
        <f t="shared" si="18"/>
        <v/>
      </c>
      <c r="BF88" s="200"/>
      <c r="BG88" s="198"/>
      <c r="BH88" s="194"/>
      <c r="BI88" s="194"/>
      <c r="BJ88" s="194" t="str">
        <f t="shared" si="19"/>
        <v/>
      </c>
      <c r="BK88" s="200"/>
      <c r="BL88" s="198"/>
      <c r="BM88" s="194"/>
      <c r="BN88" s="194"/>
      <c r="BO88" s="194" t="str">
        <f t="shared" si="20"/>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1"/>
        <v/>
      </c>
      <c r="W89" s="200"/>
      <c r="X89" s="198"/>
      <c r="Y89" s="194"/>
      <c r="Z89" s="194"/>
      <c r="AA89" s="194" t="str">
        <f t="shared" si="12"/>
        <v/>
      </c>
      <c r="AB89" s="200"/>
      <c r="AC89" s="198"/>
      <c r="AD89" s="194"/>
      <c r="AE89" s="194"/>
      <c r="AF89" s="194" t="str">
        <f t="shared" si="13"/>
        <v/>
      </c>
      <c r="AG89" s="200"/>
      <c r="AH89" s="198"/>
      <c r="AI89" s="194"/>
      <c r="AJ89" s="194"/>
      <c r="AK89" s="194" t="str">
        <f t="shared" si="14"/>
        <v/>
      </c>
      <c r="AL89" s="200"/>
      <c r="AM89" s="198"/>
      <c r="AN89" s="194"/>
      <c r="AO89" s="194"/>
      <c r="AP89" s="194" t="str">
        <f t="shared" si="15"/>
        <v/>
      </c>
      <c r="AQ89" s="200"/>
      <c r="AR89" s="198"/>
      <c r="AS89" s="194"/>
      <c r="AT89" s="194"/>
      <c r="AU89" s="194" t="str">
        <f t="shared" si="16"/>
        <v/>
      </c>
      <c r="AV89" s="200"/>
      <c r="AW89" s="198"/>
      <c r="AX89" s="194"/>
      <c r="AY89" s="194"/>
      <c r="AZ89" s="194" t="str">
        <f t="shared" si="17"/>
        <v/>
      </c>
      <c r="BA89" s="200"/>
      <c r="BB89" s="198"/>
      <c r="BC89" s="194"/>
      <c r="BD89" s="194"/>
      <c r="BE89" s="194" t="str">
        <f t="shared" si="18"/>
        <v/>
      </c>
      <c r="BF89" s="200"/>
      <c r="BG89" s="198"/>
      <c r="BH89" s="194"/>
      <c r="BI89" s="194"/>
      <c r="BJ89" s="194" t="str">
        <f t="shared" si="19"/>
        <v/>
      </c>
      <c r="BK89" s="200"/>
      <c r="BL89" s="198"/>
      <c r="BM89" s="194"/>
      <c r="BN89" s="194"/>
      <c r="BO89" s="194" t="str">
        <f t="shared" si="20"/>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1"/>
        <v/>
      </c>
      <c r="W90" s="200"/>
      <c r="X90" s="198"/>
      <c r="Y90" s="194"/>
      <c r="Z90" s="194"/>
      <c r="AA90" s="194" t="str">
        <f t="shared" si="12"/>
        <v/>
      </c>
      <c r="AB90" s="200"/>
      <c r="AC90" s="198"/>
      <c r="AD90" s="194"/>
      <c r="AE90" s="194"/>
      <c r="AF90" s="194" t="str">
        <f t="shared" si="13"/>
        <v/>
      </c>
      <c r="AG90" s="200"/>
      <c r="AH90" s="198"/>
      <c r="AI90" s="194"/>
      <c r="AJ90" s="194"/>
      <c r="AK90" s="194" t="str">
        <f t="shared" si="14"/>
        <v/>
      </c>
      <c r="AL90" s="200"/>
      <c r="AM90" s="198"/>
      <c r="AN90" s="194"/>
      <c r="AO90" s="194"/>
      <c r="AP90" s="194" t="str">
        <f t="shared" si="15"/>
        <v/>
      </c>
      <c r="AQ90" s="200"/>
      <c r="AR90" s="198"/>
      <c r="AS90" s="194"/>
      <c r="AT90" s="194"/>
      <c r="AU90" s="194" t="str">
        <f t="shared" si="16"/>
        <v/>
      </c>
      <c r="AV90" s="200"/>
      <c r="AW90" s="198"/>
      <c r="AX90" s="194"/>
      <c r="AY90" s="194"/>
      <c r="AZ90" s="194" t="str">
        <f t="shared" si="17"/>
        <v/>
      </c>
      <c r="BA90" s="200"/>
      <c r="BB90" s="198"/>
      <c r="BC90" s="194"/>
      <c r="BD90" s="194"/>
      <c r="BE90" s="194" t="str">
        <f t="shared" si="18"/>
        <v/>
      </c>
      <c r="BF90" s="200"/>
      <c r="BG90" s="198"/>
      <c r="BH90" s="194"/>
      <c r="BI90" s="194"/>
      <c r="BJ90" s="194" t="str">
        <f t="shared" si="19"/>
        <v/>
      </c>
      <c r="BK90" s="200"/>
      <c r="BL90" s="198"/>
      <c r="BM90" s="194"/>
      <c r="BN90" s="194"/>
      <c r="BO90" s="194" t="str">
        <f t="shared" si="20"/>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1"/>
        <v/>
      </c>
      <c r="W91" s="200"/>
      <c r="X91" s="198"/>
      <c r="Y91" s="194"/>
      <c r="Z91" s="194"/>
      <c r="AA91" s="194" t="str">
        <f t="shared" si="12"/>
        <v/>
      </c>
      <c r="AB91" s="200"/>
      <c r="AC91" s="198"/>
      <c r="AD91" s="194"/>
      <c r="AE91" s="194"/>
      <c r="AF91" s="194" t="str">
        <f t="shared" si="13"/>
        <v/>
      </c>
      <c r="AG91" s="200"/>
      <c r="AH91" s="198"/>
      <c r="AI91" s="194"/>
      <c r="AJ91" s="194"/>
      <c r="AK91" s="194" t="str">
        <f t="shared" si="14"/>
        <v/>
      </c>
      <c r="AL91" s="200"/>
      <c r="AM91" s="198"/>
      <c r="AN91" s="194"/>
      <c r="AO91" s="194"/>
      <c r="AP91" s="194" t="str">
        <f t="shared" si="15"/>
        <v/>
      </c>
      <c r="AQ91" s="200"/>
      <c r="AR91" s="198"/>
      <c r="AS91" s="194"/>
      <c r="AT91" s="194"/>
      <c r="AU91" s="194" t="str">
        <f t="shared" si="16"/>
        <v/>
      </c>
      <c r="AV91" s="200"/>
      <c r="AW91" s="198"/>
      <c r="AX91" s="194"/>
      <c r="AY91" s="194"/>
      <c r="AZ91" s="194" t="str">
        <f t="shared" si="17"/>
        <v/>
      </c>
      <c r="BA91" s="200"/>
      <c r="BB91" s="198"/>
      <c r="BC91" s="194"/>
      <c r="BD91" s="194"/>
      <c r="BE91" s="194" t="str">
        <f t="shared" si="18"/>
        <v/>
      </c>
      <c r="BF91" s="200"/>
      <c r="BG91" s="198"/>
      <c r="BH91" s="194"/>
      <c r="BI91" s="194"/>
      <c r="BJ91" s="194" t="str">
        <f t="shared" si="19"/>
        <v/>
      </c>
      <c r="BK91" s="200"/>
      <c r="BL91" s="198"/>
      <c r="BM91" s="194"/>
      <c r="BN91" s="194"/>
      <c r="BO91" s="194" t="str">
        <f t="shared" si="20"/>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1"/>
        <v/>
      </c>
      <c r="W92" s="200"/>
      <c r="X92" s="198"/>
      <c r="Y92" s="194"/>
      <c r="Z92" s="194"/>
      <c r="AA92" s="194" t="str">
        <f t="shared" si="12"/>
        <v/>
      </c>
      <c r="AB92" s="200"/>
      <c r="AC92" s="198"/>
      <c r="AD92" s="194"/>
      <c r="AE92" s="194"/>
      <c r="AF92" s="194" t="str">
        <f t="shared" si="13"/>
        <v/>
      </c>
      <c r="AG92" s="200"/>
      <c r="AH92" s="198"/>
      <c r="AI92" s="194"/>
      <c r="AJ92" s="194"/>
      <c r="AK92" s="194" t="str">
        <f t="shared" si="14"/>
        <v/>
      </c>
      <c r="AL92" s="200"/>
      <c r="AM92" s="198"/>
      <c r="AN92" s="194"/>
      <c r="AO92" s="194"/>
      <c r="AP92" s="194" t="str">
        <f t="shared" si="15"/>
        <v/>
      </c>
      <c r="AQ92" s="200"/>
      <c r="AR92" s="198"/>
      <c r="AS92" s="194"/>
      <c r="AT92" s="194"/>
      <c r="AU92" s="194" t="str">
        <f t="shared" si="16"/>
        <v/>
      </c>
      <c r="AV92" s="200"/>
      <c r="AW92" s="198"/>
      <c r="AX92" s="194"/>
      <c r="AY92" s="194"/>
      <c r="AZ92" s="194" t="str">
        <f t="shared" si="17"/>
        <v/>
      </c>
      <c r="BA92" s="200"/>
      <c r="BB92" s="198"/>
      <c r="BC92" s="194"/>
      <c r="BD92" s="194"/>
      <c r="BE92" s="194" t="str">
        <f t="shared" si="18"/>
        <v/>
      </c>
      <c r="BF92" s="200"/>
      <c r="BG92" s="198"/>
      <c r="BH92" s="194"/>
      <c r="BI92" s="194"/>
      <c r="BJ92" s="194" t="str">
        <f t="shared" si="19"/>
        <v/>
      </c>
      <c r="BK92" s="200"/>
      <c r="BL92" s="198"/>
      <c r="BM92" s="194"/>
      <c r="BN92" s="194"/>
      <c r="BO92" s="194" t="str">
        <f t="shared" si="20"/>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1"/>
        <v/>
      </c>
      <c r="W93" s="200"/>
      <c r="X93" s="198"/>
      <c r="Y93" s="194"/>
      <c r="Z93" s="194"/>
      <c r="AA93" s="194" t="str">
        <f t="shared" si="12"/>
        <v/>
      </c>
      <c r="AB93" s="200"/>
      <c r="AC93" s="198"/>
      <c r="AD93" s="194"/>
      <c r="AE93" s="194"/>
      <c r="AF93" s="194" t="str">
        <f t="shared" si="13"/>
        <v/>
      </c>
      <c r="AG93" s="200"/>
      <c r="AH93" s="198"/>
      <c r="AI93" s="194"/>
      <c r="AJ93" s="194"/>
      <c r="AK93" s="194" t="str">
        <f t="shared" si="14"/>
        <v/>
      </c>
      <c r="AL93" s="200"/>
      <c r="AM93" s="198"/>
      <c r="AN93" s="194"/>
      <c r="AO93" s="194"/>
      <c r="AP93" s="194" t="str">
        <f t="shared" si="15"/>
        <v/>
      </c>
      <c r="AQ93" s="200"/>
      <c r="AR93" s="198"/>
      <c r="AS93" s="194"/>
      <c r="AT93" s="194"/>
      <c r="AU93" s="194" t="str">
        <f t="shared" si="16"/>
        <v/>
      </c>
      <c r="AV93" s="200"/>
      <c r="AW93" s="198"/>
      <c r="AX93" s="194"/>
      <c r="AY93" s="194"/>
      <c r="AZ93" s="194" t="str">
        <f t="shared" si="17"/>
        <v/>
      </c>
      <c r="BA93" s="200"/>
      <c r="BB93" s="198"/>
      <c r="BC93" s="194"/>
      <c r="BD93" s="194"/>
      <c r="BE93" s="194" t="str">
        <f t="shared" si="18"/>
        <v/>
      </c>
      <c r="BF93" s="200"/>
      <c r="BG93" s="198"/>
      <c r="BH93" s="194"/>
      <c r="BI93" s="194"/>
      <c r="BJ93" s="194" t="str">
        <f t="shared" si="19"/>
        <v/>
      </c>
      <c r="BK93" s="200"/>
      <c r="BL93" s="198"/>
      <c r="BM93" s="194"/>
      <c r="BN93" s="194"/>
      <c r="BO93" s="194" t="str">
        <f t="shared" si="20"/>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1"/>
        <v/>
      </c>
      <c r="W94" s="200"/>
      <c r="X94" s="198"/>
      <c r="Y94" s="194"/>
      <c r="Z94" s="194"/>
      <c r="AA94" s="194" t="str">
        <f t="shared" si="12"/>
        <v/>
      </c>
      <c r="AB94" s="200"/>
      <c r="AC94" s="198"/>
      <c r="AD94" s="194"/>
      <c r="AE94" s="194"/>
      <c r="AF94" s="194" t="str">
        <f t="shared" si="13"/>
        <v/>
      </c>
      <c r="AG94" s="200"/>
      <c r="AH94" s="198"/>
      <c r="AI94" s="194"/>
      <c r="AJ94" s="194"/>
      <c r="AK94" s="194" t="str">
        <f t="shared" si="14"/>
        <v/>
      </c>
      <c r="AL94" s="200"/>
      <c r="AM94" s="198"/>
      <c r="AN94" s="194"/>
      <c r="AO94" s="194"/>
      <c r="AP94" s="194" t="str">
        <f t="shared" si="15"/>
        <v/>
      </c>
      <c r="AQ94" s="200"/>
      <c r="AR94" s="198"/>
      <c r="AS94" s="194"/>
      <c r="AT94" s="194"/>
      <c r="AU94" s="194" t="str">
        <f t="shared" si="16"/>
        <v/>
      </c>
      <c r="AV94" s="200"/>
      <c r="AW94" s="198"/>
      <c r="AX94" s="194"/>
      <c r="AY94" s="194"/>
      <c r="AZ94" s="194" t="str">
        <f t="shared" si="17"/>
        <v/>
      </c>
      <c r="BA94" s="200"/>
      <c r="BB94" s="198"/>
      <c r="BC94" s="194"/>
      <c r="BD94" s="194"/>
      <c r="BE94" s="194" t="str">
        <f t="shared" si="18"/>
        <v/>
      </c>
      <c r="BF94" s="200"/>
      <c r="BG94" s="198"/>
      <c r="BH94" s="194"/>
      <c r="BI94" s="194"/>
      <c r="BJ94" s="194" t="str">
        <f t="shared" si="19"/>
        <v/>
      </c>
      <c r="BK94" s="200"/>
      <c r="BL94" s="198"/>
      <c r="BM94" s="194"/>
      <c r="BN94" s="194"/>
      <c r="BO94" s="194" t="str">
        <f t="shared" si="20"/>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1"/>
        <v/>
      </c>
      <c r="W95" s="200"/>
      <c r="X95" s="198"/>
      <c r="Y95" s="194"/>
      <c r="Z95" s="194"/>
      <c r="AA95" s="194" t="str">
        <f t="shared" si="12"/>
        <v/>
      </c>
      <c r="AB95" s="200"/>
      <c r="AC95" s="198"/>
      <c r="AD95" s="194"/>
      <c r="AE95" s="194"/>
      <c r="AF95" s="194" t="str">
        <f t="shared" si="13"/>
        <v/>
      </c>
      <c r="AG95" s="200"/>
      <c r="AH95" s="198"/>
      <c r="AI95" s="194"/>
      <c r="AJ95" s="194"/>
      <c r="AK95" s="194" t="str">
        <f t="shared" si="14"/>
        <v/>
      </c>
      <c r="AL95" s="200"/>
      <c r="AM95" s="198"/>
      <c r="AN95" s="194"/>
      <c r="AO95" s="194"/>
      <c r="AP95" s="194" t="str">
        <f t="shared" si="15"/>
        <v/>
      </c>
      <c r="AQ95" s="200"/>
      <c r="AR95" s="198"/>
      <c r="AS95" s="194"/>
      <c r="AT95" s="194"/>
      <c r="AU95" s="194" t="str">
        <f t="shared" si="16"/>
        <v/>
      </c>
      <c r="AV95" s="200"/>
      <c r="AW95" s="198"/>
      <c r="AX95" s="194"/>
      <c r="AY95" s="194"/>
      <c r="AZ95" s="194" t="str">
        <f t="shared" si="17"/>
        <v/>
      </c>
      <c r="BA95" s="200"/>
      <c r="BB95" s="198"/>
      <c r="BC95" s="194"/>
      <c r="BD95" s="194"/>
      <c r="BE95" s="194" t="str">
        <f t="shared" si="18"/>
        <v/>
      </c>
      <c r="BF95" s="200"/>
      <c r="BG95" s="198"/>
      <c r="BH95" s="194"/>
      <c r="BI95" s="194"/>
      <c r="BJ95" s="194" t="str">
        <f t="shared" si="19"/>
        <v/>
      </c>
      <c r="BK95" s="200"/>
      <c r="BL95" s="198"/>
      <c r="BM95" s="194"/>
      <c r="BN95" s="194"/>
      <c r="BO95" s="194" t="str">
        <f t="shared" si="20"/>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1"/>
        <v/>
      </c>
      <c r="W96" s="200"/>
      <c r="X96" s="198"/>
      <c r="Y96" s="194"/>
      <c r="Z96" s="194"/>
      <c r="AA96" s="194" t="str">
        <f t="shared" si="12"/>
        <v/>
      </c>
      <c r="AB96" s="200"/>
      <c r="AC96" s="198"/>
      <c r="AD96" s="194"/>
      <c r="AE96" s="194"/>
      <c r="AF96" s="194" t="str">
        <f t="shared" si="13"/>
        <v/>
      </c>
      <c r="AG96" s="200"/>
      <c r="AH96" s="198"/>
      <c r="AI96" s="194"/>
      <c r="AJ96" s="194"/>
      <c r="AK96" s="194" t="str">
        <f t="shared" si="14"/>
        <v/>
      </c>
      <c r="AL96" s="200"/>
      <c r="AM96" s="198"/>
      <c r="AN96" s="194"/>
      <c r="AO96" s="194"/>
      <c r="AP96" s="194" t="str">
        <f t="shared" si="15"/>
        <v/>
      </c>
      <c r="AQ96" s="200"/>
      <c r="AR96" s="198"/>
      <c r="AS96" s="194"/>
      <c r="AT96" s="194"/>
      <c r="AU96" s="194" t="str">
        <f t="shared" si="16"/>
        <v/>
      </c>
      <c r="AV96" s="200"/>
      <c r="AW96" s="198"/>
      <c r="AX96" s="194"/>
      <c r="AY96" s="194"/>
      <c r="AZ96" s="194" t="str">
        <f t="shared" si="17"/>
        <v/>
      </c>
      <c r="BA96" s="200"/>
      <c r="BB96" s="198"/>
      <c r="BC96" s="194"/>
      <c r="BD96" s="194"/>
      <c r="BE96" s="194" t="str">
        <f t="shared" si="18"/>
        <v/>
      </c>
      <c r="BF96" s="200"/>
      <c r="BG96" s="198"/>
      <c r="BH96" s="194"/>
      <c r="BI96" s="194"/>
      <c r="BJ96" s="194" t="str">
        <f t="shared" si="19"/>
        <v/>
      </c>
      <c r="BK96" s="200"/>
      <c r="BL96" s="198"/>
      <c r="BM96" s="194"/>
      <c r="BN96" s="194"/>
      <c r="BO96" s="194" t="str">
        <f t="shared" si="20"/>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1"/>
        <v/>
      </c>
      <c r="W97" s="200"/>
      <c r="X97" s="198"/>
      <c r="Y97" s="194"/>
      <c r="Z97" s="194"/>
      <c r="AA97" s="194" t="str">
        <f t="shared" si="12"/>
        <v/>
      </c>
      <c r="AB97" s="200"/>
      <c r="AC97" s="198"/>
      <c r="AD97" s="194"/>
      <c r="AE97" s="194"/>
      <c r="AF97" s="194" t="str">
        <f t="shared" si="13"/>
        <v/>
      </c>
      <c r="AG97" s="200"/>
      <c r="AH97" s="198"/>
      <c r="AI97" s="194"/>
      <c r="AJ97" s="194"/>
      <c r="AK97" s="194" t="str">
        <f t="shared" si="14"/>
        <v/>
      </c>
      <c r="AL97" s="200"/>
      <c r="AM97" s="198"/>
      <c r="AN97" s="194"/>
      <c r="AO97" s="194"/>
      <c r="AP97" s="194" t="str">
        <f t="shared" si="15"/>
        <v/>
      </c>
      <c r="AQ97" s="200"/>
      <c r="AR97" s="198"/>
      <c r="AS97" s="194"/>
      <c r="AT97" s="194"/>
      <c r="AU97" s="194" t="str">
        <f t="shared" si="16"/>
        <v/>
      </c>
      <c r="AV97" s="200"/>
      <c r="AW97" s="198"/>
      <c r="AX97" s="194"/>
      <c r="AY97" s="194"/>
      <c r="AZ97" s="194" t="str">
        <f t="shared" si="17"/>
        <v/>
      </c>
      <c r="BA97" s="200"/>
      <c r="BB97" s="198"/>
      <c r="BC97" s="194"/>
      <c r="BD97" s="194"/>
      <c r="BE97" s="194" t="str">
        <f t="shared" si="18"/>
        <v/>
      </c>
      <c r="BF97" s="200"/>
      <c r="BG97" s="198"/>
      <c r="BH97" s="194"/>
      <c r="BI97" s="194"/>
      <c r="BJ97" s="194" t="str">
        <f t="shared" si="19"/>
        <v/>
      </c>
      <c r="BK97" s="200"/>
      <c r="BL97" s="198"/>
      <c r="BM97" s="194"/>
      <c r="BN97" s="194"/>
      <c r="BO97" s="194" t="str">
        <f t="shared" si="20"/>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1"/>
        <v/>
      </c>
      <c r="W98" s="200"/>
      <c r="X98" s="198"/>
      <c r="Y98" s="194"/>
      <c r="Z98" s="194"/>
      <c r="AA98" s="194" t="str">
        <f t="shared" si="12"/>
        <v/>
      </c>
      <c r="AB98" s="200"/>
      <c r="AC98" s="198"/>
      <c r="AD98" s="194"/>
      <c r="AE98" s="194"/>
      <c r="AF98" s="194" t="str">
        <f t="shared" si="13"/>
        <v/>
      </c>
      <c r="AG98" s="200"/>
      <c r="AH98" s="198"/>
      <c r="AI98" s="194"/>
      <c r="AJ98" s="194"/>
      <c r="AK98" s="194" t="str">
        <f t="shared" si="14"/>
        <v/>
      </c>
      <c r="AL98" s="200"/>
      <c r="AM98" s="198"/>
      <c r="AN98" s="194"/>
      <c r="AO98" s="194"/>
      <c r="AP98" s="194" t="str">
        <f t="shared" si="15"/>
        <v/>
      </c>
      <c r="AQ98" s="200"/>
      <c r="AR98" s="198"/>
      <c r="AS98" s="194"/>
      <c r="AT98" s="194"/>
      <c r="AU98" s="194" t="str">
        <f t="shared" si="16"/>
        <v/>
      </c>
      <c r="AV98" s="200"/>
      <c r="AW98" s="198"/>
      <c r="AX98" s="194"/>
      <c r="AY98" s="194"/>
      <c r="AZ98" s="194" t="str">
        <f t="shared" si="17"/>
        <v/>
      </c>
      <c r="BA98" s="200"/>
      <c r="BB98" s="198"/>
      <c r="BC98" s="194"/>
      <c r="BD98" s="194"/>
      <c r="BE98" s="194" t="str">
        <f t="shared" si="18"/>
        <v/>
      </c>
      <c r="BF98" s="200"/>
      <c r="BG98" s="198"/>
      <c r="BH98" s="194"/>
      <c r="BI98" s="194"/>
      <c r="BJ98" s="194" t="str">
        <f t="shared" si="19"/>
        <v/>
      </c>
      <c r="BK98" s="200"/>
      <c r="BL98" s="198"/>
      <c r="BM98" s="194"/>
      <c r="BN98" s="194"/>
      <c r="BO98" s="194" t="str">
        <f t="shared" si="20"/>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1"/>
        <v/>
      </c>
      <c r="W99" s="200"/>
      <c r="X99" s="198"/>
      <c r="Y99" s="194"/>
      <c r="Z99" s="194"/>
      <c r="AA99" s="194" t="str">
        <f t="shared" si="12"/>
        <v/>
      </c>
      <c r="AB99" s="200"/>
      <c r="AC99" s="198"/>
      <c r="AD99" s="194"/>
      <c r="AE99" s="194"/>
      <c r="AF99" s="194" t="str">
        <f t="shared" si="13"/>
        <v/>
      </c>
      <c r="AG99" s="200"/>
      <c r="AH99" s="198"/>
      <c r="AI99" s="194"/>
      <c r="AJ99" s="194"/>
      <c r="AK99" s="194" t="str">
        <f t="shared" si="14"/>
        <v/>
      </c>
      <c r="AL99" s="200"/>
      <c r="AM99" s="198"/>
      <c r="AN99" s="194"/>
      <c r="AO99" s="194"/>
      <c r="AP99" s="194" t="str">
        <f t="shared" si="15"/>
        <v/>
      </c>
      <c r="AQ99" s="200"/>
      <c r="AR99" s="198"/>
      <c r="AS99" s="194"/>
      <c r="AT99" s="194"/>
      <c r="AU99" s="194" t="str">
        <f t="shared" si="16"/>
        <v/>
      </c>
      <c r="AV99" s="200"/>
      <c r="AW99" s="198"/>
      <c r="AX99" s="194"/>
      <c r="AY99" s="194"/>
      <c r="AZ99" s="194" t="str">
        <f t="shared" si="17"/>
        <v/>
      </c>
      <c r="BA99" s="200"/>
      <c r="BB99" s="198"/>
      <c r="BC99" s="194"/>
      <c r="BD99" s="194"/>
      <c r="BE99" s="194" t="str">
        <f t="shared" si="18"/>
        <v/>
      </c>
      <c r="BF99" s="200"/>
      <c r="BG99" s="198"/>
      <c r="BH99" s="194"/>
      <c r="BI99" s="194"/>
      <c r="BJ99" s="194" t="str">
        <f t="shared" si="19"/>
        <v/>
      </c>
      <c r="BK99" s="200"/>
      <c r="BL99" s="198"/>
      <c r="BM99" s="194"/>
      <c r="BN99" s="194"/>
      <c r="BO99" s="194" t="str">
        <f t="shared" si="20"/>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1"/>
        <v/>
      </c>
      <c r="W100" s="200"/>
      <c r="X100" s="198"/>
      <c r="Y100" s="194"/>
      <c r="Z100" s="194"/>
      <c r="AA100" s="194" t="str">
        <f t="shared" si="12"/>
        <v/>
      </c>
      <c r="AB100" s="200"/>
      <c r="AC100" s="198"/>
      <c r="AD100" s="194"/>
      <c r="AE100" s="194"/>
      <c r="AF100" s="194" t="str">
        <f t="shared" si="13"/>
        <v/>
      </c>
      <c r="AG100" s="200"/>
      <c r="AH100" s="198"/>
      <c r="AI100" s="194"/>
      <c r="AJ100" s="194"/>
      <c r="AK100" s="194" t="str">
        <f t="shared" si="14"/>
        <v/>
      </c>
      <c r="AL100" s="200"/>
      <c r="AM100" s="198"/>
      <c r="AN100" s="194"/>
      <c r="AO100" s="194"/>
      <c r="AP100" s="194" t="str">
        <f t="shared" si="15"/>
        <v/>
      </c>
      <c r="AQ100" s="200"/>
      <c r="AR100" s="198"/>
      <c r="AS100" s="194"/>
      <c r="AT100" s="194"/>
      <c r="AU100" s="194" t="str">
        <f t="shared" si="16"/>
        <v/>
      </c>
      <c r="AV100" s="200"/>
      <c r="AW100" s="198"/>
      <c r="AX100" s="194"/>
      <c r="AY100" s="194"/>
      <c r="AZ100" s="194" t="str">
        <f t="shared" si="17"/>
        <v/>
      </c>
      <c r="BA100" s="200"/>
      <c r="BB100" s="198"/>
      <c r="BC100" s="194"/>
      <c r="BD100" s="194"/>
      <c r="BE100" s="194" t="str">
        <f t="shared" si="18"/>
        <v/>
      </c>
      <c r="BF100" s="200"/>
      <c r="BG100" s="198"/>
      <c r="BH100" s="194"/>
      <c r="BI100" s="194"/>
      <c r="BJ100" s="194" t="str">
        <f t="shared" si="19"/>
        <v/>
      </c>
      <c r="BK100" s="200"/>
      <c r="BL100" s="198"/>
      <c r="BM100" s="194"/>
      <c r="BN100" s="194"/>
      <c r="BO100" s="194" t="str">
        <f t="shared" si="20"/>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1"/>
        <v/>
      </c>
      <c r="W101" s="200"/>
      <c r="X101" s="198"/>
      <c r="Y101" s="194"/>
      <c r="Z101" s="194"/>
      <c r="AA101" s="194" t="str">
        <f t="shared" si="12"/>
        <v/>
      </c>
      <c r="AB101" s="200"/>
      <c r="AC101" s="198"/>
      <c r="AD101" s="194"/>
      <c r="AE101" s="194"/>
      <c r="AF101" s="194" t="str">
        <f t="shared" si="13"/>
        <v/>
      </c>
      <c r="AG101" s="200"/>
      <c r="AH101" s="198"/>
      <c r="AI101" s="194"/>
      <c r="AJ101" s="194"/>
      <c r="AK101" s="194" t="str">
        <f t="shared" si="14"/>
        <v/>
      </c>
      <c r="AL101" s="200"/>
      <c r="AM101" s="198"/>
      <c r="AN101" s="194"/>
      <c r="AO101" s="194"/>
      <c r="AP101" s="194" t="str">
        <f t="shared" si="15"/>
        <v/>
      </c>
      <c r="AQ101" s="200"/>
      <c r="AR101" s="198"/>
      <c r="AS101" s="194"/>
      <c r="AT101" s="194"/>
      <c r="AU101" s="194" t="str">
        <f t="shared" si="16"/>
        <v/>
      </c>
      <c r="AV101" s="200"/>
      <c r="AW101" s="198"/>
      <c r="AX101" s="194"/>
      <c r="AY101" s="194"/>
      <c r="AZ101" s="194" t="str">
        <f t="shared" si="17"/>
        <v/>
      </c>
      <c r="BA101" s="200"/>
      <c r="BB101" s="198"/>
      <c r="BC101" s="194"/>
      <c r="BD101" s="194"/>
      <c r="BE101" s="194" t="str">
        <f t="shared" si="18"/>
        <v/>
      </c>
      <c r="BF101" s="200"/>
      <c r="BG101" s="198"/>
      <c r="BH101" s="194"/>
      <c r="BI101" s="194"/>
      <c r="BJ101" s="194" t="str">
        <f t="shared" si="19"/>
        <v/>
      </c>
      <c r="BK101" s="200"/>
      <c r="BL101" s="198"/>
      <c r="BM101" s="194"/>
      <c r="BN101" s="194"/>
      <c r="BO101" s="194" t="str">
        <f t="shared" si="20"/>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1"/>
        <v/>
      </c>
      <c r="W102" s="200"/>
      <c r="X102" s="198"/>
      <c r="Y102" s="194"/>
      <c r="Z102" s="194"/>
      <c r="AA102" s="194" t="str">
        <f t="shared" si="12"/>
        <v/>
      </c>
      <c r="AB102" s="200"/>
      <c r="AC102" s="198"/>
      <c r="AD102" s="194"/>
      <c r="AE102" s="194"/>
      <c r="AF102" s="194" t="str">
        <f t="shared" si="13"/>
        <v/>
      </c>
      <c r="AG102" s="200"/>
      <c r="AH102" s="198"/>
      <c r="AI102" s="194"/>
      <c r="AJ102" s="194"/>
      <c r="AK102" s="194" t="str">
        <f t="shared" si="14"/>
        <v/>
      </c>
      <c r="AL102" s="200"/>
      <c r="AM102" s="198"/>
      <c r="AN102" s="194"/>
      <c r="AO102" s="194"/>
      <c r="AP102" s="194" t="str">
        <f t="shared" si="15"/>
        <v/>
      </c>
      <c r="AQ102" s="200"/>
      <c r="AR102" s="198"/>
      <c r="AS102" s="194"/>
      <c r="AT102" s="194"/>
      <c r="AU102" s="194" t="str">
        <f t="shared" si="16"/>
        <v/>
      </c>
      <c r="AV102" s="200"/>
      <c r="AW102" s="198"/>
      <c r="AX102" s="194"/>
      <c r="AY102" s="194"/>
      <c r="AZ102" s="194" t="str">
        <f t="shared" si="17"/>
        <v/>
      </c>
      <c r="BA102" s="200"/>
      <c r="BB102" s="198"/>
      <c r="BC102" s="194"/>
      <c r="BD102" s="194"/>
      <c r="BE102" s="194" t="str">
        <f t="shared" si="18"/>
        <v/>
      </c>
      <c r="BF102" s="200"/>
      <c r="BG102" s="198"/>
      <c r="BH102" s="194"/>
      <c r="BI102" s="194"/>
      <c r="BJ102" s="194" t="str">
        <f t="shared" si="19"/>
        <v/>
      </c>
      <c r="BK102" s="200"/>
      <c r="BL102" s="198"/>
      <c r="BM102" s="194"/>
      <c r="BN102" s="194"/>
      <c r="BO102" s="194" t="str">
        <f t="shared" si="20"/>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1"/>
        <v/>
      </c>
      <c r="W103" s="200"/>
      <c r="X103" s="198"/>
      <c r="Y103" s="194"/>
      <c r="Z103" s="194"/>
      <c r="AA103" s="194" t="str">
        <f t="shared" si="12"/>
        <v/>
      </c>
      <c r="AB103" s="200"/>
      <c r="AC103" s="198"/>
      <c r="AD103" s="194"/>
      <c r="AE103" s="194"/>
      <c r="AF103" s="194" t="str">
        <f t="shared" si="13"/>
        <v/>
      </c>
      <c r="AG103" s="200"/>
      <c r="AH103" s="198"/>
      <c r="AI103" s="194"/>
      <c r="AJ103" s="194"/>
      <c r="AK103" s="194" t="str">
        <f t="shared" si="14"/>
        <v/>
      </c>
      <c r="AL103" s="200"/>
      <c r="AM103" s="198"/>
      <c r="AN103" s="194"/>
      <c r="AO103" s="194"/>
      <c r="AP103" s="194" t="str">
        <f t="shared" si="15"/>
        <v/>
      </c>
      <c r="AQ103" s="200"/>
      <c r="AR103" s="198"/>
      <c r="AS103" s="194"/>
      <c r="AT103" s="194"/>
      <c r="AU103" s="194" t="str">
        <f t="shared" si="16"/>
        <v/>
      </c>
      <c r="AV103" s="200"/>
      <c r="AW103" s="198"/>
      <c r="AX103" s="194"/>
      <c r="AY103" s="194"/>
      <c r="AZ103" s="194" t="str">
        <f t="shared" si="17"/>
        <v/>
      </c>
      <c r="BA103" s="200"/>
      <c r="BB103" s="198"/>
      <c r="BC103" s="194"/>
      <c r="BD103" s="194"/>
      <c r="BE103" s="194" t="str">
        <f t="shared" si="18"/>
        <v/>
      </c>
      <c r="BF103" s="200"/>
      <c r="BG103" s="198"/>
      <c r="BH103" s="194"/>
      <c r="BI103" s="194"/>
      <c r="BJ103" s="194" t="str">
        <f t="shared" si="19"/>
        <v/>
      </c>
      <c r="BK103" s="200"/>
      <c r="BL103" s="198"/>
      <c r="BM103" s="194"/>
      <c r="BN103" s="194"/>
      <c r="BO103" s="194" t="str">
        <f t="shared" si="20"/>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1"/>
        <v/>
      </c>
      <c r="W104" s="200"/>
      <c r="X104" s="198"/>
      <c r="Y104" s="194"/>
      <c r="Z104" s="194"/>
      <c r="AA104" s="194" t="str">
        <f t="shared" si="12"/>
        <v/>
      </c>
      <c r="AB104" s="200"/>
      <c r="AC104" s="198"/>
      <c r="AD104" s="194"/>
      <c r="AE104" s="194"/>
      <c r="AF104" s="194" t="str">
        <f t="shared" si="13"/>
        <v/>
      </c>
      <c r="AG104" s="200"/>
      <c r="AH104" s="198"/>
      <c r="AI104" s="194"/>
      <c r="AJ104" s="194"/>
      <c r="AK104" s="194" t="str">
        <f t="shared" si="14"/>
        <v/>
      </c>
      <c r="AL104" s="200"/>
      <c r="AM104" s="198"/>
      <c r="AN104" s="194"/>
      <c r="AO104" s="194"/>
      <c r="AP104" s="194" t="str">
        <f t="shared" si="15"/>
        <v/>
      </c>
      <c r="AQ104" s="200"/>
      <c r="AR104" s="198"/>
      <c r="AS104" s="194"/>
      <c r="AT104" s="194"/>
      <c r="AU104" s="194" t="str">
        <f t="shared" si="16"/>
        <v/>
      </c>
      <c r="AV104" s="200"/>
      <c r="AW104" s="198"/>
      <c r="AX104" s="194"/>
      <c r="AY104" s="194"/>
      <c r="AZ104" s="194" t="str">
        <f t="shared" si="17"/>
        <v/>
      </c>
      <c r="BA104" s="200"/>
      <c r="BB104" s="198"/>
      <c r="BC104" s="194"/>
      <c r="BD104" s="194"/>
      <c r="BE104" s="194" t="str">
        <f t="shared" si="18"/>
        <v/>
      </c>
      <c r="BF104" s="200"/>
      <c r="BG104" s="198"/>
      <c r="BH104" s="194"/>
      <c r="BI104" s="194"/>
      <c r="BJ104" s="194" t="str">
        <f t="shared" si="19"/>
        <v/>
      </c>
      <c r="BK104" s="200"/>
      <c r="BL104" s="198"/>
      <c r="BM104" s="194"/>
      <c r="BN104" s="194"/>
      <c r="BO104" s="194" t="str">
        <f t="shared" si="20"/>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1"/>
        <v/>
      </c>
      <c r="W105" s="200"/>
      <c r="X105" s="198"/>
      <c r="Y105" s="194"/>
      <c r="Z105" s="194"/>
      <c r="AA105" s="194" t="str">
        <f t="shared" si="12"/>
        <v/>
      </c>
      <c r="AB105" s="200"/>
      <c r="AC105" s="198"/>
      <c r="AD105" s="194"/>
      <c r="AE105" s="194"/>
      <c r="AF105" s="194" t="str">
        <f t="shared" si="13"/>
        <v/>
      </c>
      <c r="AG105" s="200"/>
      <c r="AH105" s="198"/>
      <c r="AI105" s="194"/>
      <c r="AJ105" s="194"/>
      <c r="AK105" s="194" t="str">
        <f t="shared" si="14"/>
        <v/>
      </c>
      <c r="AL105" s="200"/>
      <c r="AM105" s="198"/>
      <c r="AN105" s="194"/>
      <c r="AO105" s="194"/>
      <c r="AP105" s="194" t="str">
        <f t="shared" si="15"/>
        <v/>
      </c>
      <c r="AQ105" s="200"/>
      <c r="AR105" s="198"/>
      <c r="AS105" s="194"/>
      <c r="AT105" s="194"/>
      <c r="AU105" s="194" t="str">
        <f t="shared" si="16"/>
        <v/>
      </c>
      <c r="AV105" s="200"/>
      <c r="AW105" s="198"/>
      <c r="AX105" s="194"/>
      <c r="AY105" s="194"/>
      <c r="AZ105" s="194" t="str">
        <f t="shared" si="17"/>
        <v/>
      </c>
      <c r="BA105" s="200"/>
      <c r="BB105" s="198"/>
      <c r="BC105" s="194"/>
      <c r="BD105" s="194"/>
      <c r="BE105" s="194" t="str">
        <f t="shared" si="18"/>
        <v/>
      </c>
      <c r="BF105" s="200"/>
      <c r="BG105" s="198"/>
      <c r="BH105" s="194"/>
      <c r="BI105" s="194"/>
      <c r="BJ105" s="194" t="str">
        <f t="shared" si="19"/>
        <v/>
      </c>
      <c r="BK105" s="200"/>
      <c r="BL105" s="198"/>
      <c r="BM105" s="194"/>
      <c r="BN105" s="194"/>
      <c r="BO105" s="194" t="str">
        <f t="shared" si="20"/>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1"/>
        <v/>
      </c>
      <c r="W106" s="200"/>
      <c r="X106" s="198"/>
      <c r="Y106" s="194"/>
      <c r="Z106" s="194"/>
      <c r="AA106" s="194" t="str">
        <f t="shared" si="12"/>
        <v/>
      </c>
      <c r="AB106" s="200"/>
      <c r="AC106" s="198"/>
      <c r="AD106" s="194"/>
      <c r="AE106" s="194"/>
      <c r="AF106" s="194" t="str">
        <f t="shared" si="13"/>
        <v/>
      </c>
      <c r="AG106" s="200"/>
      <c r="AH106" s="198"/>
      <c r="AI106" s="194"/>
      <c r="AJ106" s="194"/>
      <c r="AK106" s="194" t="str">
        <f t="shared" si="14"/>
        <v/>
      </c>
      <c r="AL106" s="200"/>
      <c r="AM106" s="198"/>
      <c r="AN106" s="194"/>
      <c r="AO106" s="194"/>
      <c r="AP106" s="194" t="str">
        <f t="shared" si="15"/>
        <v/>
      </c>
      <c r="AQ106" s="200"/>
      <c r="AR106" s="198"/>
      <c r="AS106" s="194"/>
      <c r="AT106" s="194"/>
      <c r="AU106" s="194" t="str">
        <f t="shared" si="16"/>
        <v/>
      </c>
      <c r="AV106" s="200"/>
      <c r="AW106" s="198"/>
      <c r="AX106" s="194"/>
      <c r="AY106" s="194"/>
      <c r="AZ106" s="194" t="str">
        <f t="shared" si="17"/>
        <v/>
      </c>
      <c r="BA106" s="200"/>
      <c r="BB106" s="198"/>
      <c r="BC106" s="194"/>
      <c r="BD106" s="194"/>
      <c r="BE106" s="194" t="str">
        <f t="shared" si="18"/>
        <v/>
      </c>
      <c r="BF106" s="200"/>
      <c r="BG106" s="198"/>
      <c r="BH106" s="194"/>
      <c r="BI106" s="194"/>
      <c r="BJ106" s="194" t="str">
        <f t="shared" si="19"/>
        <v/>
      </c>
      <c r="BK106" s="200"/>
      <c r="BL106" s="198"/>
      <c r="BM106" s="194"/>
      <c r="BN106" s="194"/>
      <c r="BO106" s="194" t="str">
        <f t="shared" si="20"/>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1"/>
        <v/>
      </c>
      <c r="W107" s="200"/>
      <c r="X107" s="198"/>
      <c r="Y107" s="194"/>
      <c r="Z107" s="194"/>
      <c r="AA107" s="194" t="str">
        <f t="shared" si="12"/>
        <v/>
      </c>
      <c r="AB107" s="200"/>
      <c r="AC107" s="198"/>
      <c r="AD107" s="194"/>
      <c r="AE107" s="194"/>
      <c r="AF107" s="194" t="str">
        <f t="shared" si="13"/>
        <v/>
      </c>
      <c r="AG107" s="200"/>
      <c r="AH107" s="198"/>
      <c r="AI107" s="194"/>
      <c r="AJ107" s="194"/>
      <c r="AK107" s="194" t="str">
        <f t="shared" si="14"/>
        <v/>
      </c>
      <c r="AL107" s="200"/>
      <c r="AM107" s="198"/>
      <c r="AN107" s="194"/>
      <c r="AO107" s="194"/>
      <c r="AP107" s="194" t="str">
        <f t="shared" si="15"/>
        <v/>
      </c>
      <c r="AQ107" s="200"/>
      <c r="AR107" s="198"/>
      <c r="AS107" s="194"/>
      <c r="AT107" s="194"/>
      <c r="AU107" s="194" t="str">
        <f t="shared" si="16"/>
        <v/>
      </c>
      <c r="AV107" s="200"/>
      <c r="AW107" s="198"/>
      <c r="AX107" s="194"/>
      <c r="AY107" s="194"/>
      <c r="AZ107" s="194" t="str">
        <f t="shared" si="17"/>
        <v/>
      </c>
      <c r="BA107" s="200"/>
      <c r="BB107" s="198"/>
      <c r="BC107" s="194"/>
      <c r="BD107" s="194"/>
      <c r="BE107" s="194" t="str">
        <f t="shared" si="18"/>
        <v/>
      </c>
      <c r="BF107" s="200"/>
      <c r="BG107" s="198"/>
      <c r="BH107" s="194"/>
      <c r="BI107" s="194"/>
      <c r="BJ107" s="194" t="str">
        <f t="shared" si="19"/>
        <v/>
      </c>
      <c r="BK107" s="200"/>
      <c r="BL107" s="198"/>
      <c r="BM107" s="194"/>
      <c r="BN107" s="194"/>
      <c r="BO107" s="194" t="str">
        <f t="shared" si="20"/>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1"/>
        <v/>
      </c>
      <c r="W108" s="200"/>
      <c r="X108" s="198"/>
      <c r="Y108" s="194"/>
      <c r="Z108" s="194"/>
      <c r="AA108" s="194" t="str">
        <f t="shared" si="12"/>
        <v/>
      </c>
      <c r="AB108" s="200"/>
      <c r="AC108" s="198"/>
      <c r="AD108" s="194"/>
      <c r="AE108" s="194"/>
      <c r="AF108" s="194" t="str">
        <f t="shared" si="13"/>
        <v/>
      </c>
      <c r="AG108" s="200"/>
      <c r="AH108" s="198"/>
      <c r="AI108" s="194"/>
      <c r="AJ108" s="194"/>
      <c r="AK108" s="194" t="str">
        <f t="shared" si="14"/>
        <v/>
      </c>
      <c r="AL108" s="200"/>
      <c r="AM108" s="198"/>
      <c r="AN108" s="194"/>
      <c r="AO108" s="194"/>
      <c r="AP108" s="194" t="str">
        <f t="shared" si="15"/>
        <v/>
      </c>
      <c r="AQ108" s="200"/>
      <c r="AR108" s="198"/>
      <c r="AS108" s="194"/>
      <c r="AT108" s="194"/>
      <c r="AU108" s="194" t="str">
        <f t="shared" si="16"/>
        <v/>
      </c>
      <c r="AV108" s="200"/>
      <c r="AW108" s="198"/>
      <c r="AX108" s="194"/>
      <c r="AY108" s="194"/>
      <c r="AZ108" s="194" t="str">
        <f t="shared" si="17"/>
        <v/>
      </c>
      <c r="BA108" s="200"/>
      <c r="BB108" s="198"/>
      <c r="BC108" s="194"/>
      <c r="BD108" s="194"/>
      <c r="BE108" s="194" t="str">
        <f t="shared" si="18"/>
        <v/>
      </c>
      <c r="BF108" s="200"/>
      <c r="BG108" s="198"/>
      <c r="BH108" s="194"/>
      <c r="BI108" s="194"/>
      <c r="BJ108" s="194" t="str">
        <f t="shared" si="19"/>
        <v/>
      </c>
      <c r="BK108" s="200"/>
      <c r="BL108" s="198"/>
      <c r="BM108" s="194"/>
      <c r="BN108" s="194"/>
      <c r="BO108" s="194" t="str">
        <f t="shared" si="20"/>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1"/>
        <v/>
      </c>
      <c r="W109" s="200"/>
      <c r="X109" s="198"/>
      <c r="Y109" s="194"/>
      <c r="Z109" s="194"/>
      <c r="AA109" s="194" t="str">
        <f t="shared" si="12"/>
        <v/>
      </c>
      <c r="AB109" s="200"/>
      <c r="AC109" s="198"/>
      <c r="AD109" s="194"/>
      <c r="AE109" s="194"/>
      <c r="AF109" s="194" t="str">
        <f t="shared" si="13"/>
        <v/>
      </c>
      <c r="AG109" s="200"/>
      <c r="AH109" s="198"/>
      <c r="AI109" s="194"/>
      <c r="AJ109" s="194"/>
      <c r="AK109" s="194" t="str">
        <f t="shared" si="14"/>
        <v/>
      </c>
      <c r="AL109" s="200"/>
      <c r="AM109" s="198"/>
      <c r="AN109" s="194"/>
      <c r="AO109" s="194"/>
      <c r="AP109" s="194" t="str">
        <f t="shared" si="15"/>
        <v/>
      </c>
      <c r="AQ109" s="200"/>
      <c r="AR109" s="198"/>
      <c r="AS109" s="194"/>
      <c r="AT109" s="194"/>
      <c r="AU109" s="194" t="str">
        <f t="shared" si="16"/>
        <v/>
      </c>
      <c r="AV109" s="200"/>
      <c r="AW109" s="198"/>
      <c r="AX109" s="194"/>
      <c r="AY109" s="194"/>
      <c r="AZ109" s="194" t="str">
        <f t="shared" si="17"/>
        <v/>
      </c>
      <c r="BA109" s="200"/>
      <c r="BB109" s="198"/>
      <c r="BC109" s="194"/>
      <c r="BD109" s="194"/>
      <c r="BE109" s="194" t="str">
        <f t="shared" si="18"/>
        <v/>
      </c>
      <c r="BF109" s="200"/>
      <c r="BG109" s="198"/>
      <c r="BH109" s="194"/>
      <c r="BI109" s="194"/>
      <c r="BJ109" s="194" t="str">
        <f t="shared" si="19"/>
        <v/>
      </c>
      <c r="BK109" s="200"/>
      <c r="BL109" s="198"/>
      <c r="BM109" s="194"/>
      <c r="BN109" s="194"/>
      <c r="BO109" s="194" t="str">
        <f t="shared" si="20"/>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1"/>
        <v/>
      </c>
      <c r="W110" s="200"/>
      <c r="X110" s="198"/>
      <c r="Y110" s="194"/>
      <c r="Z110" s="194"/>
      <c r="AA110" s="194" t="str">
        <f t="shared" si="12"/>
        <v/>
      </c>
      <c r="AB110" s="200"/>
      <c r="AC110" s="198"/>
      <c r="AD110" s="194"/>
      <c r="AE110" s="194"/>
      <c r="AF110" s="194" t="str">
        <f t="shared" si="13"/>
        <v/>
      </c>
      <c r="AG110" s="200"/>
      <c r="AH110" s="198"/>
      <c r="AI110" s="194"/>
      <c r="AJ110" s="194"/>
      <c r="AK110" s="194" t="str">
        <f t="shared" si="14"/>
        <v/>
      </c>
      <c r="AL110" s="200"/>
      <c r="AM110" s="198"/>
      <c r="AN110" s="194"/>
      <c r="AO110" s="194"/>
      <c r="AP110" s="194" t="str">
        <f t="shared" si="15"/>
        <v/>
      </c>
      <c r="AQ110" s="200"/>
      <c r="AR110" s="198"/>
      <c r="AS110" s="194"/>
      <c r="AT110" s="194"/>
      <c r="AU110" s="194" t="str">
        <f t="shared" si="16"/>
        <v/>
      </c>
      <c r="AV110" s="200"/>
      <c r="AW110" s="198"/>
      <c r="AX110" s="194"/>
      <c r="AY110" s="194"/>
      <c r="AZ110" s="194" t="str">
        <f t="shared" si="17"/>
        <v/>
      </c>
      <c r="BA110" s="200"/>
      <c r="BB110" s="198"/>
      <c r="BC110" s="194"/>
      <c r="BD110" s="194"/>
      <c r="BE110" s="194" t="str">
        <f t="shared" si="18"/>
        <v/>
      </c>
      <c r="BF110" s="200"/>
      <c r="BG110" s="198"/>
      <c r="BH110" s="194"/>
      <c r="BI110" s="194"/>
      <c r="BJ110" s="194" t="str">
        <f t="shared" si="19"/>
        <v/>
      </c>
      <c r="BK110" s="200"/>
      <c r="BL110" s="198"/>
      <c r="BM110" s="194"/>
      <c r="BN110" s="194"/>
      <c r="BO110" s="194" t="str">
        <f t="shared" si="20"/>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1"/>
        <v/>
      </c>
      <c r="W111" s="200"/>
      <c r="X111" s="198"/>
      <c r="Y111" s="194"/>
      <c r="Z111" s="194"/>
      <c r="AA111" s="194" t="str">
        <f t="shared" si="12"/>
        <v/>
      </c>
      <c r="AB111" s="200"/>
      <c r="AC111" s="198"/>
      <c r="AD111" s="194"/>
      <c r="AE111" s="194"/>
      <c r="AF111" s="194" t="str">
        <f t="shared" si="13"/>
        <v/>
      </c>
      <c r="AG111" s="200"/>
      <c r="AH111" s="198"/>
      <c r="AI111" s="194"/>
      <c r="AJ111" s="194"/>
      <c r="AK111" s="194" t="str">
        <f t="shared" si="14"/>
        <v/>
      </c>
      <c r="AL111" s="200"/>
      <c r="AM111" s="198"/>
      <c r="AN111" s="194"/>
      <c r="AO111" s="194"/>
      <c r="AP111" s="194" t="str">
        <f t="shared" si="15"/>
        <v/>
      </c>
      <c r="AQ111" s="200"/>
      <c r="AR111" s="198"/>
      <c r="AS111" s="194"/>
      <c r="AT111" s="194"/>
      <c r="AU111" s="194" t="str">
        <f t="shared" si="16"/>
        <v/>
      </c>
      <c r="AV111" s="200"/>
      <c r="AW111" s="198"/>
      <c r="AX111" s="194"/>
      <c r="AY111" s="194"/>
      <c r="AZ111" s="194" t="str">
        <f t="shared" si="17"/>
        <v/>
      </c>
      <c r="BA111" s="200"/>
      <c r="BB111" s="198"/>
      <c r="BC111" s="194"/>
      <c r="BD111" s="194"/>
      <c r="BE111" s="194" t="str">
        <f t="shared" si="18"/>
        <v/>
      </c>
      <c r="BF111" s="200"/>
      <c r="BG111" s="198"/>
      <c r="BH111" s="194"/>
      <c r="BI111" s="194"/>
      <c r="BJ111" s="194" t="str">
        <f t="shared" si="19"/>
        <v/>
      </c>
      <c r="BK111" s="200"/>
      <c r="BL111" s="198"/>
      <c r="BM111" s="194"/>
      <c r="BN111" s="194"/>
      <c r="BO111" s="194" t="str">
        <f t="shared" si="20"/>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1"/>
        <v/>
      </c>
      <c r="W112" s="200"/>
      <c r="X112" s="198"/>
      <c r="Y112" s="194"/>
      <c r="Z112" s="194"/>
      <c r="AA112" s="194" t="str">
        <f t="shared" si="12"/>
        <v/>
      </c>
      <c r="AB112" s="200"/>
      <c r="AC112" s="198"/>
      <c r="AD112" s="194"/>
      <c r="AE112" s="194"/>
      <c r="AF112" s="194" t="str">
        <f t="shared" si="13"/>
        <v/>
      </c>
      <c r="AG112" s="200"/>
      <c r="AH112" s="198"/>
      <c r="AI112" s="194"/>
      <c r="AJ112" s="194"/>
      <c r="AK112" s="194" t="str">
        <f t="shared" si="14"/>
        <v/>
      </c>
      <c r="AL112" s="200"/>
      <c r="AM112" s="198"/>
      <c r="AN112" s="194"/>
      <c r="AO112" s="194"/>
      <c r="AP112" s="194" t="str">
        <f t="shared" si="15"/>
        <v/>
      </c>
      <c r="AQ112" s="200"/>
      <c r="AR112" s="198"/>
      <c r="AS112" s="194"/>
      <c r="AT112" s="194"/>
      <c r="AU112" s="194" t="str">
        <f t="shared" si="16"/>
        <v/>
      </c>
      <c r="AV112" s="200"/>
      <c r="AW112" s="198"/>
      <c r="AX112" s="194"/>
      <c r="AY112" s="194"/>
      <c r="AZ112" s="194" t="str">
        <f t="shared" si="17"/>
        <v/>
      </c>
      <c r="BA112" s="200"/>
      <c r="BB112" s="198"/>
      <c r="BC112" s="194"/>
      <c r="BD112" s="194"/>
      <c r="BE112" s="194" t="str">
        <f t="shared" si="18"/>
        <v/>
      </c>
      <c r="BF112" s="200"/>
      <c r="BG112" s="198"/>
      <c r="BH112" s="194"/>
      <c r="BI112" s="194"/>
      <c r="BJ112" s="194" t="str">
        <f t="shared" si="19"/>
        <v/>
      </c>
      <c r="BK112" s="200"/>
      <c r="BL112" s="198"/>
      <c r="BM112" s="194"/>
      <c r="BN112" s="194"/>
      <c r="BO112" s="194" t="str">
        <f t="shared" si="20"/>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1"/>
        <v/>
      </c>
      <c r="W113" s="200"/>
      <c r="X113" s="198"/>
      <c r="Y113" s="194"/>
      <c r="Z113" s="194"/>
      <c r="AA113" s="194" t="str">
        <f t="shared" si="12"/>
        <v/>
      </c>
      <c r="AB113" s="200"/>
      <c r="AC113" s="198"/>
      <c r="AD113" s="194"/>
      <c r="AE113" s="194"/>
      <c r="AF113" s="194" t="str">
        <f t="shared" si="13"/>
        <v/>
      </c>
      <c r="AG113" s="200"/>
      <c r="AH113" s="198"/>
      <c r="AI113" s="194"/>
      <c r="AJ113" s="194"/>
      <c r="AK113" s="194" t="str">
        <f t="shared" si="14"/>
        <v/>
      </c>
      <c r="AL113" s="200"/>
      <c r="AM113" s="198"/>
      <c r="AN113" s="194"/>
      <c r="AO113" s="194"/>
      <c r="AP113" s="194" t="str">
        <f t="shared" si="15"/>
        <v/>
      </c>
      <c r="AQ113" s="200"/>
      <c r="AR113" s="198"/>
      <c r="AS113" s="194"/>
      <c r="AT113" s="194"/>
      <c r="AU113" s="194" t="str">
        <f t="shared" si="16"/>
        <v/>
      </c>
      <c r="AV113" s="200"/>
      <c r="AW113" s="198"/>
      <c r="AX113" s="194"/>
      <c r="AY113" s="194"/>
      <c r="AZ113" s="194" t="str">
        <f t="shared" si="17"/>
        <v/>
      </c>
      <c r="BA113" s="200"/>
      <c r="BB113" s="198"/>
      <c r="BC113" s="194"/>
      <c r="BD113" s="194"/>
      <c r="BE113" s="194" t="str">
        <f t="shared" si="18"/>
        <v/>
      </c>
      <c r="BF113" s="200"/>
      <c r="BG113" s="198"/>
      <c r="BH113" s="194"/>
      <c r="BI113" s="194"/>
      <c r="BJ113" s="194" t="str">
        <f t="shared" si="19"/>
        <v/>
      </c>
      <c r="BK113" s="200"/>
      <c r="BL113" s="198"/>
      <c r="BM113" s="194"/>
      <c r="BN113" s="194"/>
      <c r="BO113" s="194" t="str">
        <f t="shared" si="20"/>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1"/>
        <v/>
      </c>
      <c r="W114" s="200"/>
      <c r="X114" s="198"/>
      <c r="Y114" s="194"/>
      <c r="Z114" s="194"/>
      <c r="AA114" s="194" t="str">
        <f t="shared" si="12"/>
        <v/>
      </c>
      <c r="AB114" s="200"/>
      <c r="AC114" s="198"/>
      <c r="AD114" s="194"/>
      <c r="AE114" s="194"/>
      <c r="AF114" s="194" t="str">
        <f t="shared" si="13"/>
        <v/>
      </c>
      <c r="AG114" s="200"/>
      <c r="AH114" s="198"/>
      <c r="AI114" s="194"/>
      <c r="AJ114" s="194"/>
      <c r="AK114" s="194" t="str">
        <f t="shared" si="14"/>
        <v/>
      </c>
      <c r="AL114" s="200"/>
      <c r="AM114" s="198"/>
      <c r="AN114" s="194"/>
      <c r="AO114" s="194"/>
      <c r="AP114" s="194" t="str">
        <f t="shared" si="15"/>
        <v/>
      </c>
      <c r="AQ114" s="200"/>
      <c r="AR114" s="198"/>
      <c r="AS114" s="194"/>
      <c r="AT114" s="194"/>
      <c r="AU114" s="194" t="str">
        <f t="shared" si="16"/>
        <v/>
      </c>
      <c r="AV114" s="200"/>
      <c r="AW114" s="198"/>
      <c r="AX114" s="194"/>
      <c r="AY114" s="194"/>
      <c r="AZ114" s="194" t="str">
        <f t="shared" si="17"/>
        <v/>
      </c>
      <c r="BA114" s="200"/>
      <c r="BB114" s="198"/>
      <c r="BC114" s="194"/>
      <c r="BD114" s="194"/>
      <c r="BE114" s="194" t="str">
        <f t="shared" si="18"/>
        <v/>
      </c>
      <c r="BF114" s="200"/>
      <c r="BG114" s="198"/>
      <c r="BH114" s="194"/>
      <c r="BI114" s="194"/>
      <c r="BJ114" s="194" t="str">
        <f t="shared" si="19"/>
        <v/>
      </c>
      <c r="BK114" s="200"/>
      <c r="BL114" s="198"/>
      <c r="BM114" s="194"/>
      <c r="BN114" s="194"/>
      <c r="BO114" s="194" t="str">
        <f t="shared" si="20"/>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1"/>
        <v/>
      </c>
      <c r="W115" s="200"/>
      <c r="X115" s="198"/>
      <c r="Y115" s="194"/>
      <c r="Z115" s="194"/>
      <c r="AA115" s="194" t="str">
        <f t="shared" si="12"/>
        <v/>
      </c>
      <c r="AB115" s="200"/>
      <c r="AC115" s="198"/>
      <c r="AD115" s="194"/>
      <c r="AE115" s="194"/>
      <c r="AF115" s="194" t="str">
        <f t="shared" si="13"/>
        <v/>
      </c>
      <c r="AG115" s="200"/>
      <c r="AH115" s="198"/>
      <c r="AI115" s="194"/>
      <c r="AJ115" s="194"/>
      <c r="AK115" s="194" t="str">
        <f t="shared" si="14"/>
        <v/>
      </c>
      <c r="AL115" s="200"/>
      <c r="AM115" s="198"/>
      <c r="AN115" s="194"/>
      <c r="AO115" s="194"/>
      <c r="AP115" s="194" t="str">
        <f t="shared" si="15"/>
        <v/>
      </c>
      <c r="AQ115" s="200"/>
      <c r="AR115" s="198"/>
      <c r="AS115" s="194"/>
      <c r="AT115" s="194"/>
      <c r="AU115" s="194" t="str">
        <f t="shared" si="16"/>
        <v/>
      </c>
      <c r="AV115" s="200"/>
      <c r="AW115" s="198"/>
      <c r="AX115" s="194"/>
      <c r="AY115" s="194"/>
      <c r="AZ115" s="194" t="str">
        <f t="shared" si="17"/>
        <v/>
      </c>
      <c r="BA115" s="200"/>
      <c r="BB115" s="198"/>
      <c r="BC115" s="194"/>
      <c r="BD115" s="194"/>
      <c r="BE115" s="194" t="str">
        <f t="shared" si="18"/>
        <v/>
      </c>
      <c r="BF115" s="200"/>
      <c r="BG115" s="198"/>
      <c r="BH115" s="194"/>
      <c r="BI115" s="194"/>
      <c r="BJ115" s="194" t="str">
        <f t="shared" si="19"/>
        <v/>
      </c>
      <c r="BK115" s="200"/>
      <c r="BL115" s="198"/>
      <c r="BM115" s="194"/>
      <c r="BN115" s="194"/>
      <c r="BO115" s="194" t="str">
        <f t="shared" si="20"/>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1"/>
        <v/>
      </c>
      <c r="W116" s="200"/>
      <c r="X116" s="198"/>
      <c r="Y116" s="194"/>
      <c r="Z116" s="194"/>
      <c r="AA116" s="194" t="str">
        <f t="shared" si="12"/>
        <v/>
      </c>
      <c r="AB116" s="200"/>
      <c r="AC116" s="198"/>
      <c r="AD116" s="194"/>
      <c r="AE116" s="194"/>
      <c r="AF116" s="194" t="str">
        <f t="shared" si="13"/>
        <v/>
      </c>
      <c r="AG116" s="200"/>
      <c r="AH116" s="198"/>
      <c r="AI116" s="194"/>
      <c r="AJ116" s="194"/>
      <c r="AK116" s="194" t="str">
        <f t="shared" si="14"/>
        <v/>
      </c>
      <c r="AL116" s="200"/>
      <c r="AM116" s="198"/>
      <c r="AN116" s="194"/>
      <c r="AO116" s="194"/>
      <c r="AP116" s="194" t="str">
        <f t="shared" si="15"/>
        <v/>
      </c>
      <c r="AQ116" s="200"/>
      <c r="AR116" s="198"/>
      <c r="AS116" s="194"/>
      <c r="AT116" s="194"/>
      <c r="AU116" s="194" t="str">
        <f t="shared" si="16"/>
        <v/>
      </c>
      <c r="AV116" s="200"/>
      <c r="AW116" s="198"/>
      <c r="AX116" s="194"/>
      <c r="AY116" s="194"/>
      <c r="AZ116" s="194" t="str">
        <f t="shared" si="17"/>
        <v/>
      </c>
      <c r="BA116" s="200"/>
      <c r="BB116" s="198"/>
      <c r="BC116" s="194"/>
      <c r="BD116" s="194"/>
      <c r="BE116" s="194" t="str">
        <f t="shared" si="18"/>
        <v/>
      </c>
      <c r="BF116" s="200"/>
      <c r="BG116" s="198"/>
      <c r="BH116" s="194"/>
      <c r="BI116" s="194"/>
      <c r="BJ116" s="194" t="str">
        <f t="shared" si="19"/>
        <v/>
      </c>
      <c r="BK116" s="200"/>
      <c r="BL116" s="198"/>
      <c r="BM116" s="194"/>
      <c r="BN116" s="194"/>
      <c r="BO116" s="194" t="str">
        <f t="shared" si="20"/>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1"/>
        <v/>
      </c>
      <c r="W117" s="200"/>
      <c r="X117" s="198"/>
      <c r="Y117" s="194"/>
      <c r="Z117" s="194"/>
      <c r="AA117" s="194" t="str">
        <f t="shared" si="12"/>
        <v/>
      </c>
      <c r="AB117" s="200"/>
      <c r="AC117" s="198"/>
      <c r="AD117" s="194"/>
      <c r="AE117" s="194"/>
      <c r="AF117" s="194" t="str">
        <f t="shared" si="13"/>
        <v/>
      </c>
      <c r="AG117" s="200"/>
      <c r="AH117" s="198"/>
      <c r="AI117" s="194"/>
      <c r="AJ117" s="194"/>
      <c r="AK117" s="194" t="str">
        <f t="shared" si="14"/>
        <v/>
      </c>
      <c r="AL117" s="200"/>
      <c r="AM117" s="198"/>
      <c r="AN117" s="194"/>
      <c r="AO117" s="194"/>
      <c r="AP117" s="194" t="str">
        <f t="shared" si="15"/>
        <v/>
      </c>
      <c r="AQ117" s="200"/>
      <c r="AR117" s="198"/>
      <c r="AS117" s="194"/>
      <c r="AT117" s="194"/>
      <c r="AU117" s="194" t="str">
        <f t="shared" si="16"/>
        <v/>
      </c>
      <c r="AV117" s="200"/>
      <c r="AW117" s="198"/>
      <c r="AX117" s="194"/>
      <c r="AY117" s="194"/>
      <c r="AZ117" s="194" t="str">
        <f t="shared" si="17"/>
        <v/>
      </c>
      <c r="BA117" s="200"/>
      <c r="BB117" s="198"/>
      <c r="BC117" s="194"/>
      <c r="BD117" s="194"/>
      <c r="BE117" s="194" t="str">
        <f t="shared" si="18"/>
        <v/>
      </c>
      <c r="BF117" s="200"/>
      <c r="BG117" s="198"/>
      <c r="BH117" s="194"/>
      <c r="BI117" s="194"/>
      <c r="BJ117" s="194" t="str">
        <f t="shared" si="19"/>
        <v/>
      </c>
      <c r="BK117" s="200"/>
      <c r="BL117" s="198"/>
      <c r="BM117" s="194"/>
      <c r="BN117" s="194"/>
      <c r="BO117" s="194" t="str">
        <f t="shared" si="20"/>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1"/>
        <v/>
      </c>
      <c r="W118" s="200"/>
      <c r="X118" s="198"/>
      <c r="Y118" s="194"/>
      <c r="Z118" s="194"/>
      <c r="AA118" s="194" t="str">
        <f t="shared" si="12"/>
        <v/>
      </c>
      <c r="AB118" s="200"/>
      <c r="AC118" s="198"/>
      <c r="AD118" s="194"/>
      <c r="AE118" s="194"/>
      <c r="AF118" s="194" t="str">
        <f t="shared" si="13"/>
        <v/>
      </c>
      <c r="AG118" s="200"/>
      <c r="AH118" s="198"/>
      <c r="AI118" s="194"/>
      <c r="AJ118" s="194"/>
      <c r="AK118" s="194" t="str">
        <f t="shared" si="14"/>
        <v/>
      </c>
      <c r="AL118" s="200"/>
      <c r="AM118" s="198"/>
      <c r="AN118" s="194"/>
      <c r="AO118" s="194"/>
      <c r="AP118" s="194" t="str">
        <f t="shared" si="15"/>
        <v/>
      </c>
      <c r="AQ118" s="200"/>
      <c r="AR118" s="198"/>
      <c r="AS118" s="194"/>
      <c r="AT118" s="194"/>
      <c r="AU118" s="194" t="str">
        <f t="shared" si="16"/>
        <v/>
      </c>
      <c r="AV118" s="200"/>
      <c r="AW118" s="198"/>
      <c r="AX118" s="194"/>
      <c r="AY118" s="194"/>
      <c r="AZ118" s="194" t="str">
        <f t="shared" si="17"/>
        <v/>
      </c>
      <c r="BA118" s="200"/>
      <c r="BB118" s="198"/>
      <c r="BC118" s="194"/>
      <c r="BD118" s="194"/>
      <c r="BE118" s="194" t="str">
        <f t="shared" si="18"/>
        <v/>
      </c>
      <c r="BF118" s="200"/>
      <c r="BG118" s="198"/>
      <c r="BH118" s="194"/>
      <c r="BI118" s="194"/>
      <c r="BJ118" s="194" t="str">
        <f t="shared" si="19"/>
        <v/>
      </c>
      <c r="BK118" s="200"/>
      <c r="BL118" s="198"/>
      <c r="BM118" s="194"/>
      <c r="BN118" s="194"/>
      <c r="BO118" s="194" t="str">
        <f t="shared" si="20"/>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1"/>
        <v/>
      </c>
      <c r="W119" s="200"/>
      <c r="X119" s="198"/>
      <c r="Y119" s="194"/>
      <c r="Z119" s="194"/>
      <c r="AA119" s="194" t="str">
        <f t="shared" si="12"/>
        <v/>
      </c>
      <c r="AB119" s="200"/>
      <c r="AC119" s="198"/>
      <c r="AD119" s="194"/>
      <c r="AE119" s="194"/>
      <c r="AF119" s="194" t="str">
        <f t="shared" si="13"/>
        <v/>
      </c>
      <c r="AG119" s="200"/>
      <c r="AH119" s="198"/>
      <c r="AI119" s="194"/>
      <c r="AJ119" s="194"/>
      <c r="AK119" s="194" t="str">
        <f t="shared" si="14"/>
        <v/>
      </c>
      <c r="AL119" s="200"/>
      <c r="AM119" s="198"/>
      <c r="AN119" s="194"/>
      <c r="AO119" s="194"/>
      <c r="AP119" s="194" t="str">
        <f t="shared" si="15"/>
        <v/>
      </c>
      <c r="AQ119" s="200"/>
      <c r="AR119" s="198"/>
      <c r="AS119" s="194"/>
      <c r="AT119" s="194"/>
      <c r="AU119" s="194" t="str">
        <f t="shared" si="16"/>
        <v/>
      </c>
      <c r="AV119" s="200"/>
      <c r="AW119" s="198"/>
      <c r="AX119" s="194"/>
      <c r="AY119" s="194"/>
      <c r="AZ119" s="194" t="str">
        <f t="shared" si="17"/>
        <v/>
      </c>
      <c r="BA119" s="200"/>
      <c r="BB119" s="198"/>
      <c r="BC119" s="194"/>
      <c r="BD119" s="194"/>
      <c r="BE119" s="194" t="str">
        <f t="shared" si="18"/>
        <v/>
      </c>
      <c r="BF119" s="200"/>
      <c r="BG119" s="198"/>
      <c r="BH119" s="194"/>
      <c r="BI119" s="194"/>
      <c r="BJ119" s="194" t="str">
        <f t="shared" si="19"/>
        <v/>
      </c>
      <c r="BK119" s="200"/>
      <c r="BL119" s="198"/>
      <c r="BM119" s="194"/>
      <c r="BN119" s="194"/>
      <c r="BO119" s="194" t="str">
        <f t="shared" si="20"/>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1"/>
        <v/>
      </c>
      <c r="W120" s="200"/>
      <c r="X120" s="198"/>
      <c r="Y120" s="194"/>
      <c r="Z120" s="194"/>
      <c r="AA120" s="194" t="str">
        <f t="shared" si="12"/>
        <v/>
      </c>
      <c r="AB120" s="200"/>
      <c r="AC120" s="198"/>
      <c r="AD120" s="194"/>
      <c r="AE120" s="194"/>
      <c r="AF120" s="194" t="str">
        <f t="shared" si="13"/>
        <v/>
      </c>
      <c r="AG120" s="200"/>
      <c r="AH120" s="198"/>
      <c r="AI120" s="194"/>
      <c r="AJ120" s="194"/>
      <c r="AK120" s="194" t="str">
        <f t="shared" si="14"/>
        <v/>
      </c>
      <c r="AL120" s="200"/>
      <c r="AM120" s="198"/>
      <c r="AN120" s="194"/>
      <c r="AO120" s="194"/>
      <c r="AP120" s="194" t="str">
        <f t="shared" si="15"/>
        <v/>
      </c>
      <c r="AQ120" s="200"/>
      <c r="AR120" s="198"/>
      <c r="AS120" s="194"/>
      <c r="AT120" s="194"/>
      <c r="AU120" s="194" t="str">
        <f t="shared" si="16"/>
        <v/>
      </c>
      <c r="AV120" s="200"/>
      <c r="AW120" s="198"/>
      <c r="AX120" s="194"/>
      <c r="AY120" s="194"/>
      <c r="AZ120" s="194" t="str">
        <f t="shared" si="17"/>
        <v/>
      </c>
      <c r="BA120" s="200"/>
      <c r="BB120" s="198"/>
      <c r="BC120" s="194"/>
      <c r="BD120" s="194"/>
      <c r="BE120" s="194" t="str">
        <f t="shared" si="18"/>
        <v/>
      </c>
      <c r="BF120" s="200"/>
      <c r="BG120" s="198"/>
      <c r="BH120" s="194"/>
      <c r="BI120" s="194"/>
      <c r="BJ120" s="194" t="str">
        <f t="shared" si="19"/>
        <v/>
      </c>
      <c r="BK120" s="200"/>
      <c r="BL120" s="198"/>
      <c r="BM120" s="194"/>
      <c r="BN120" s="194"/>
      <c r="BO120" s="194" t="str">
        <f t="shared" si="20"/>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1"/>
        <v/>
      </c>
      <c r="W121" s="200"/>
      <c r="X121" s="198"/>
      <c r="Y121" s="194"/>
      <c r="Z121" s="194"/>
      <c r="AA121" s="194" t="str">
        <f t="shared" si="12"/>
        <v/>
      </c>
      <c r="AB121" s="200"/>
      <c r="AC121" s="198"/>
      <c r="AD121" s="194"/>
      <c r="AE121" s="194"/>
      <c r="AF121" s="194" t="str">
        <f t="shared" si="13"/>
        <v/>
      </c>
      <c r="AG121" s="200"/>
      <c r="AH121" s="198"/>
      <c r="AI121" s="194"/>
      <c r="AJ121" s="194"/>
      <c r="AK121" s="194" t="str">
        <f t="shared" si="14"/>
        <v/>
      </c>
      <c r="AL121" s="200"/>
      <c r="AM121" s="198"/>
      <c r="AN121" s="194"/>
      <c r="AO121" s="194"/>
      <c r="AP121" s="194" t="str">
        <f t="shared" si="15"/>
        <v/>
      </c>
      <c r="AQ121" s="200"/>
      <c r="AR121" s="198"/>
      <c r="AS121" s="194"/>
      <c r="AT121" s="194"/>
      <c r="AU121" s="194" t="str">
        <f t="shared" si="16"/>
        <v/>
      </c>
      <c r="AV121" s="200"/>
      <c r="AW121" s="198"/>
      <c r="AX121" s="194"/>
      <c r="AY121" s="194"/>
      <c r="AZ121" s="194" t="str">
        <f t="shared" si="17"/>
        <v/>
      </c>
      <c r="BA121" s="200"/>
      <c r="BB121" s="198"/>
      <c r="BC121" s="194"/>
      <c r="BD121" s="194"/>
      <c r="BE121" s="194" t="str">
        <f t="shared" si="18"/>
        <v/>
      </c>
      <c r="BF121" s="200"/>
      <c r="BG121" s="198"/>
      <c r="BH121" s="194"/>
      <c r="BI121" s="194"/>
      <c r="BJ121" s="194" t="str">
        <f t="shared" si="19"/>
        <v/>
      </c>
      <c r="BK121" s="200"/>
      <c r="BL121" s="198"/>
      <c r="BM121" s="194"/>
      <c r="BN121" s="194"/>
      <c r="BO121" s="194" t="str">
        <f t="shared" si="20"/>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1"/>
        <v/>
      </c>
      <c r="W122" s="200"/>
      <c r="X122" s="198"/>
      <c r="Y122" s="194"/>
      <c r="Z122" s="194"/>
      <c r="AA122" s="194" t="str">
        <f t="shared" si="12"/>
        <v/>
      </c>
      <c r="AB122" s="200"/>
      <c r="AC122" s="198"/>
      <c r="AD122" s="194"/>
      <c r="AE122" s="194"/>
      <c r="AF122" s="194" t="str">
        <f t="shared" si="13"/>
        <v/>
      </c>
      <c r="AG122" s="200"/>
      <c r="AH122" s="198"/>
      <c r="AI122" s="194"/>
      <c r="AJ122" s="194"/>
      <c r="AK122" s="194" t="str">
        <f t="shared" si="14"/>
        <v/>
      </c>
      <c r="AL122" s="200"/>
      <c r="AM122" s="198"/>
      <c r="AN122" s="194"/>
      <c r="AO122" s="194"/>
      <c r="AP122" s="194" t="str">
        <f t="shared" si="15"/>
        <v/>
      </c>
      <c r="AQ122" s="200"/>
      <c r="AR122" s="198"/>
      <c r="AS122" s="194"/>
      <c r="AT122" s="194"/>
      <c r="AU122" s="194" t="str">
        <f t="shared" si="16"/>
        <v/>
      </c>
      <c r="AV122" s="200"/>
      <c r="AW122" s="198"/>
      <c r="AX122" s="194"/>
      <c r="AY122" s="194"/>
      <c r="AZ122" s="194" t="str">
        <f t="shared" si="17"/>
        <v/>
      </c>
      <c r="BA122" s="200"/>
      <c r="BB122" s="198"/>
      <c r="BC122" s="194"/>
      <c r="BD122" s="194"/>
      <c r="BE122" s="194" t="str">
        <f t="shared" si="18"/>
        <v/>
      </c>
      <c r="BF122" s="200"/>
      <c r="BG122" s="198"/>
      <c r="BH122" s="194"/>
      <c r="BI122" s="194"/>
      <c r="BJ122" s="194" t="str">
        <f t="shared" si="19"/>
        <v/>
      </c>
      <c r="BK122" s="200"/>
      <c r="BL122" s="198"/>
      <c r="BM122" s="194"/>
      <c r="BN122" s="194"/>
      <c r="BO122" s="194" t="str">
        <f t="shared" si="20"/>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1"/>
        <v/>
      </c>
      <c r="W123" s="200"/>
      <c r="X123" s="198"/>
      <c r="Y123" s="194"/>
      <c r="Z123" s="194"/>
      <c r="AA123" s="194" t="str">
        <f t="shared" si="12"/>
        <v/>
      </c>
      <c r="AB123" s="200"/>
      <c r="AC123" s="198"/>
      <c r="AD123" s="194"/>
      <c r="AE123" s="194"/>
      <c r="AF123" s="194" t="str">
        <f t="shared" si="13"/>
        <v/>
      </c>
      <c r="AG123" s="200"/>
      <c r="AH123" s="198"/>
      <c r="AI123" s="194"/>
      <c r="AJ123" s="194"/>
      <c r="AK123" s="194" t="str">
        <f t="shared" si="14"/>
        <v/>
      </c>
      <c r="AL123" s="200"/>
      <c r="AM123" s="198"/>
      <c r="AN123" s="194"/>
      <c r="AO123" s="194"/>
      <c r="AP123" s="194" t="str">
        <f t="shared" si="15"/>
        <v/>
      </c>
      <c r="AQ123" s="200"/>
      <c r="AR123" s="198"/>
      <c r="AS123" s="194"/>
      <c r="AT123" s="194"/>
      <c r="AU123" s="194" t="str">
        <f t="shared" si="16"/>
        <v/>
      </c>
      <c r="AV123" s="200"/>
      <c r="AW123" s="198"/>
      <c r="AX123" s="194"/>
      <c r="AY123" s="194"/>
      <c r="AZ123" s="194" t="str">
        <f t="shared" si="17"/>
        <v/>
      </c>
      <c r="BA123" s="200"/>
      <c r="BB123" s="198"/>
      <c r="BC123" s="194"/>
      <c r="BD123" s="194"/>
      <c r="BE123" s="194" t="str">
        <f t="shared" si="18"/>
        <v/>
      </c>
      <c r="BF123" s="200"/>
      <c r="BG123" s="198"/>
      <c r="BH123" s="194"/>
      <c r="BI123" s="194"/>
      <c r="BJ123" s="194" t="str">
        <f t="shared" si="19"/>
        <v/>
      </c>
      <c r="BK123" s="200"/>
      <c r="BL123" s="198"/>
      <c r="BM123" s="194"/>
      <c r="BN123" s="194"/>
      <c r="BO123" s="194" t="str">
        <f t="shared" si="20"/>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1"/>
        <v/>
      </c>
      <c r="W124" s="200"/>
      <c r="X124" s="198"/>
      <c r="Y124" s="194"/>
      <c r="Z124" s="194"/>
      <c r="AA124" s="194" t="str">
        <f t="shared" si="12"/>
        <v/>
      </c>
      <c r="AB124" s="200"/>
      <c r="AC124" s="198"/>
      <c r="AD124" s="194"/>
      <c r="AE124" s="194"/>
      <c r="AF124" s="194" t="str">
        <f t="shared" si="13"/>
        <v/>
      </c>
      <c r="AG124" s="200"/>
      <c r="AH124" s="198"/>
      <c r="AI124" s="194"/>
      <c r="AJ124" s="194"/>
      <c r="AK124" s="194" t="str">
        <f t="shared" si="14"/>
        <v/>
      </c>
      <c r="AL124" s="200"/>
      <c r="AM124" s="198"/>
      <c r="AN124" s="194"/>
      <c r="AO124" s="194"/>
      <c r="AP124" s="194" t="str">
        <f t="shared" si="15"/>
        <v/>
      </c>
      <c r="AQ124" s="200"/>
      <c r="AR124" s="198"/>
      <c r="AS124" s="194"/>
      <c r="AT124" s="194"/>
      <c r="AU124" s="194" t="str">
        <f t="shared" si="16"/>
        <v/>
      </c>
      <c r="AV124" s="200"/>
      <c r="AW124" s="198"/>
      <c r="AX124" s="194"/>
      <c r="AY124" s="194"/>
      <c r="AZ124" s="194" t="str">
        <f t="shared" si="17"/>
        <v/>
      </c>
      <c r="BA124" s="200"/>
      <c r="BB124" s="198"/>
      <c r="BC124" s="194"/>
      <c r="BD124" s="194"/>
      <c r="BE124" s="194" t="str">
        <f t="shared" si="18"/>
        <v/>
      </c>
      <c r="BF124" s="200"/>
      <c r="BG124" s="198"/>
      <c r="BH124" s="194"/>
      <c r="BI124" s="194"/>
      <c r="BJ124" s="194" t="str">
        <f t="shared" si="19"/>
        <v/>
      </c>
      <c r="BK124" s="200"/>
      <c r="BL124" s="198"/>
      <c r="BM124" s="194"/>
      <c r="BN124" s="194"/>
      <c r="BO124" s="194" t="str">
        <f t="shared" si="20"/>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1"/>
        <v/>
      </c>
      <c r="W125" s="200"/>
      <c r="X125" s="198"/>
      <c r="Y125" s="194"/>
      <c r="Z125" s="194"/>
      <c r="AA125" s="194" t="str">
        <f t="shared" si="12"/>
        <v/>
      </c>
      <c r="AB125" s="200"/>
      <c r="AC125" s="198"/>
      <c r="AD125" s="194"/>
      <c r="AE125" s="194"/>
      <c r="AF125" s="194" t="str">
        <f t="shared" si="13"/>
        <v/>
      </c>
      <c r="AG125" s="200"/>
      <c r="AH125" s="198"/>
      <c r="AI125" s="194"/>
      <c r="AJ125" s="194"/>
      <c r="AK125" s="194" t="str">
        <f t="shared" si="14"/>
        <v/>
      </c>
      <c r="AL125" s="200"/>
      <c r="AM125" s="198"/>
      <c r="AN125" s="194"/>
      <c r="AO125" s="194"/>
      <c r="AP125" s="194" t="str">
        <f t="shared" si="15"/>
        <v/>
      </c>
      <c r="AQ125" s="200"/>
      <c r="AR125" s="198"/>
      <c r="AS125" s="194"/>
      <c r="AT125" s="194"/>
      <c r="AU125" s="194" t="str">
        <f t="shared" si="16"/>
        <v/>
      </c>
      <c r="AV125" s="200"/>
      <c r="AW125" s="198"/>
      <c r="AX125" s="194"/>
      <c r="AY125" s="194"/>
      <c r="AZ125" s="194" t="str">
        <f t="shared" si="17"/>
        <v/>
      </c>
      <c r="BA125" s="200"/>
      <c r="BB125" s="198"/>
      <c r="BC125" s="194"/>
      <c r="BD125" s="194"/>
      <c r="BE125" s="194" t="str">
        <f t="shared" si="18"/>
        <v/>
      </c>
      <c r="BF125" s="200"/>
      <c r="BG125" s="198"/>
      <c r="BH125" s="194"/>
      <c r="BI125" s="194"/>
      <c r="BJ125" s="194" t="str">
        <f t="shared" si="19"/>
        <v/>
      </c>
      <c r="BK125" s="200"/>
      <c r="BL125" s="198"/>
      <c r="BM125" s="194"/>
      <c r="BN125" s="194"/>
      <c r="BO125" s="194" t="str">
        <f t="shared" si="20"/>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1"/>
        <v/>
      </c>
      <c r="W126" s="200"/>
      <c r="X126" s="198"/>
      <c r="Y126" s="194"/>
      <c r="Z126" s="194"/>
      <c r="AA126" s="194" t="str">
        <f t="shared" si="12"/>
        <v/>
      </c>
      <c r="AB126" s="200"/>
      <c r="AC126" s="198"/>
      <c r="AD126" s="194"/>
      <c r="AE126" s="194"/>
      <c r="AF126" s="194" t="str">
        <f t="shared" si="13"/>
        <v/>
      </c>
      <c r="AG126" s="200"/>
      <c r="AH126" s="198"/>
      <c r="AI126" s="194"/>
      <c r="AJ126" s="194"/>
      <c r="AK126" s="194" t="str">
        <f t="shared" si="14"/>
        <v/>
      </c>
      <c r="AL126" s="200"/>
      <c r="AM126" s="198"/>
      <c r="AN126" s="194"/>
      <c r="AO126" s="194"/>
      <c r="AP126" s="194" t="str">
        <f t="shared" si="15"/>
        <v/>
      </c>
      <c r="AQ126" s="200"/>
      <c r="AR126" s="198"/>
      <c r="AS126" s="194"/>
      <c r="AT126" s="194"/>
      <c r="AU126" s="194" t="str">
        <f t="shared" si="16"/>
        <v/>
      </c>
      <c r="AV126" s="200"/>
      <c r="AW126" s="198"/>
      <c r="AX126" s="194"/>
      <c r="AY126" s="194"/>
      <c r="AZ126" s="194" t="str">
        <f t="shared" si="17"/>
        <v/>
      </c>
      <c r="BA126" s="200"/>
      <c r="BB126" s="198"/>
      <c r="BC126" s="194"/>
      <c r="BD126" s="194"/>
      <c r="BE126" s="194" t="str">
        <f t="shared" si="18"/>
        <v/>
      </c>
      <c r="BF126" s="200"/>
      <c r="BG126" s="198"/>
      <c r="BH126" s="194"/>
      <c r="BI126" s="194"/>
      <c r="BJ126" s="194" t="str">
        <f t="shared" si="19"/>
        <v/>
      </c>
      <c r="BK126" s="200"/>
      <c r="BL126" s="198"/>
      <c r="BM126" s="194"/>
      <c r="BN126" s="194"/>
      <c r="BO126" s="194" t="str">
        <f t="shared" si="20"/>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1"/>
        <v/>
      </c>
      <c r="W127" s="200"/>
      <c r="X127" s="198"/>
      <c r="Y127" s="194"/>
      <c r="Z127" s="194"/>
      <c r="AA127" s="194" t="str">
        <f t="shared" si="12"/>
        <v/>
      </c>
      <c r="AB127" s="200"/>
      <c r="AC127" s="198"/>
      <c r="AD127" s="194"/>
      <c r="AE127" s="194"/>
      <c r="AF127" s="194" t="str">
        <f t="shared" si="13"/>
        <v/>
      </c>
      <c r="AG127" s="200"/>
      <c r="AH127" s="198"/>
      <c r="AI127" s="194"/>
      <c r="AJ127" s="194"/>
      <c r="AK127" s="194" t="str">
        <f t="shared" si="14"/>
        <v/>
      </c>
      <c r="AL127" s="200"/>
      <c r="AM127" s="198"/>
      <c r="AN127" s="194"/>
      <c r="AO127" s="194"/>
      <c r="AP127" s="194" t="str">
        <f t="shared" si="15"/>
        <v/>
      </c>
      <c r="AQ127" s="200"/>
      <c r="AR127" s="198"/>
      <c r="AS127" s="194"/>
      <c r="AT127" s="194"/>
      <c r="AU127" s="194" t="str">
        <f t="shared" si="16"/>
        <v/>
      </c>
      <c r="AV127" s="200"/>
      <c r="AW127" s="198"/>
      <c r="AX127" s="194"/>
      <c r="AY127" s="194"/>
      <c r="AZ127" s="194" t="str">
        <f t="shared" si="17"/>
        <v/>
      </c>
      <c r="BA127" s="200"/>
      <c r="BB127" s="198"/>
      <c r="BC127" s="194"/>
      <c r="BD127" s="194"/>
      <c r="BE127" s="194" t="str">
        <f t="shared" si="18"/>
        <v/>
      </c>
      <c r="BF127" s="200"/>
      <c r="BG127" s="198"/>
      <c r="BH127" s="194"/>
      <c r="BI127" s="194"/>
      <c r="BJ127" s="194" t="str">
        <f t="shared" si="19"/>
        <v/>
      </c>
      <c r="BK127" s="200"/>
      <c r="BL127" s="198"/>
      <c r="BM127" s="194"/>
      <c r="BN127" s="194"/>
      <c r="BO127" s="194" t="str">
        <f t="shared" si="20"/>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1"/>
        <v/>
      </c>
      <c r="W128" s="200"/>
      <c r="X128" s="198"/>
      <c r="Y128" s="194"/>
      <c r="Z128" s="194"/>
      <c r="AA128" s="194" t="str">
        <f t="shared" si="12"/>
        <v/>
      </c>
      <c r="AB128" s="200"/>
      <c r="AC128" s="198"/>
      <c r="AD128" s="194"/>
      <c r="AE128" s="194"/>
      <c r="AF128" s="194" t="str">
        <f t="shared" si="13"/>
        <v/>
      </c>
      <c r="AG128" s="200"/>
      <c r="AH128" s="198"/>
      <c r="AI128" s="194"/>
      <c r="AJ128" s="194"/>
      <c r="AK128" s="194" t="str">
        <f t="shared" si="14"/>
        <v/>
      </c>
      <c r="AL128" s="200"/>
      <c r="AM128" s="198"/>
      <c r="AN128" s="194"/>
      <c r="AO128" s="194"/>
      <c r="AP128" s="194" t="str">
        <f t="shared" si="15"/>
        <v/>
      </c>
      <c r="AQ128" s="200"/>
      <c r="AR128" s="198"/>
      <c r="AS128" s="194"/>
      <c r="AT128" s="194"/>
      <c r="AU128" s="194" t="str">
        <f t="shared" si="16"/>
        <v/>
      </c>
      <c r="AV128" s="200"/>
      <c r="AW128" s="198"/>
      <c r="AX128" s="194"/>
      <c r="AY128" s="194"/>
      <c r="AZ128" s="194" t="str">
        <f t="shared" si="17"/>
        <v/>
      </c>
      <c r="BA128" s="200"/>
      <c r="BB128" s="198"/>
      <c r="BC128" s="194"/>
      <c r="BD128" s="194"/>
      <c r="BE128" s="194" t="str">
        <f t="shared" si="18"/>
        <v/>
      </c>
      <c r="BF128" s="200"/>
      <c r="BG128" s="198"/>
      <c r="BH128" s="194"/>
      <c r="BI128" s="194"/>
      <c r="BJ128" s="194" t="str">
        <f t="shared" si="19"/>
        <v/>
      </c>
      <c r="BK128" s="200"/>
      <c r="BL128" s="198"/>
      <c r="BM128" s="194"/>
      <c r="BN128" s="194"/>
      <c r="BO128" s="194" t="str">
        <f t="shared" si="20"/>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1"/>
        <v/>
      </c>
      <c r="W129" s="200"/>
      <c r="X129" s="198"/>
      <c r="Y129" s="194"/>
      <c r="Z129" s="194"/>
      <c r="AA129" s="194" t="str">
        <f t="shared" si="12"/>
        <v/>
      </c>
      <c r="AB129" s="200"/>
      <c r="AC129" s="198"/>
      <c r="AD129" s="194"/>
      <c r="AE129" s="194"/>
      <c r="AF129" s="194" t="str">
        <f t="shared" si="13"/>
        <v/>
      </c>
      <c r="AG129" s="200"/>
      <c r="AH129" s="198"/>
      <c r="AI129" s="194"/>
      <c r="AJ129" s="194"/>
      <c r="AK129" s="194" t="str">
        <f t="shared" si="14"/>
        <v/>
      </c>
      <c r="AL129" s="200"/>
      <c r="AM129" s="198"/>
      <c r="AN129" s="194"/>
      <c r="AO129" s="194"/>
      <c r="AP129" s="194" t="str">
        <f t="shared" si="15"/>
        <v/>
      </c>
      <c r="AQ129" s="200"/>
      <c r="AR129" s="198"/>
      <c r="AS129" s="194"/>
      <c r="AT129" s="194"/>
      <c r="AU129" s="194" t="str">
        <f t="shared" si="16"/>
        <v/>
      </c>
      <c r="AV129" s="200"/>
      <c r="AW129" s="198"/>
      <c r="AX129" s="194"/>
      <c r="AY129" s="194"/>
      <c r="AZ129" s="194" t="str">
        <f t="shared" si="17"/>
        <v/>
      </c>
      <c r="BA129" s="200"/>
      <c r="BB129" s="198"/>
      <c r="BC129" s="194"/>
      <c r="BD129" s="194"/>
      <c r="BE129" s="194" t="str">
        <f t="shared" si="18"/>
        <v/>
      </c>
      <c r="BF129" s="200"/>
      <c r="BG129" s="198"/>
      <c r="BH129" s="194"/>
      <c r="BI129" s="194"/>
      <c r="BJ129" s="194" t="str">
        <f t="shared" si="19"/>
        <v/>
      </c>
      <c r="BK129" s="200"/>
      <c r="BL129" s="198"/>
      <c r="BM129" s="194"/>
      <c r="BN129" s="194"/>
      <c r="BO129" s="194" t="str">
        <f t="shared" si="20"/>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1"/>
        <v/>
      </c>
      <c r="W130" s="200"/>
      <c r="X130" s="198"/>
      <c r="Y130" s="194"/>
      <c r="Z130" s="194"/>
      <c r="AA130" s="194" t="str">
        <f t="shared" si="12"/>
        <v/>
      </c>
      <c r="AB130" s="200"/>
      <c r="AC130" s="198"/>
      <c r="AD130" s="194"/>
      <c r="AE130" s="194"/>
      <c r="AF130" s="194" t="str">
        <f t="shared" si="13"/>
        <v/>
      </c>
      <c r="AG130" s="200"/>
      <c r="AH130" s="198"/>
      <c r="AI130" s="194"/>
      <c r="AJ130" s="194"/>
      <c r="AK130" s="194" t="str">
        <f t="shared" si="14"/>
        <v/>
      </c>
      <c r="AL130" s="200"/>
      <c r="AM130" s="198"/>
      <c r="AN130" s="194"/>
      <c r="AO130" s="194"/>
      <c r="AP130" s="194" t="str">
        <f t="shared" si="15"/>
        <v/>
      </c>
      <c r="AQ130" s="200"/>
      <c r="AR130" s="198"/>
      <c r="AS130" s="194"/>
      <c r="AT130" s="194"/>
      <c r="AU130" s="194" t="str">
        <f t="shared" si="16"/>
        <v/>
      </c>
      <c r="AV130" s="200"/>
      <c r="AW130" s="198"/>
      <c r="AX130" s="194"/>
      <c r="AY130" s="194"/>
      <c r="AZ130" s="194" t="str">
        <f t="shared" si="17"/>
        <v/>
      </c>
      <c r="BA130" s="200"/>
      <c r="BB130" s="198"/>
      <c r="BC130" s="194"/>
      <c r="BD130" s="194"/>
      <c r="BE130" s="194" t="str">
        <f t="shared" si="18"/>
        <v/>
      </c>
      <c r="BF130" s="200"/>
      <c r="BG130" s="198"/>
      <c r="BH130" s="194"/>
      <c r="BI130" s="194"/>
      <c r="BJ130" s="194" t="str">
        <f t="shared" si="19"/>
        <v/>
      </c>
      <c r="BK130" s="200"/>
      <c r="BL130" s="198"/>
      <c r="BM130" s="194"/>
      <c r="BN130" s="194"/>
      <c r="BO130" s="194" t="str">
        <f t="shared" si="20"/>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1"/>
        <v/>
      </c>
      <c r="W131" s="200"/>
      <c r="X131" s="198"/>
      <c r="Y131" s="194"/>
      <c r="Z131" s="194"/>
      <c r="AA131" s="194" t="str">
        <f t="shared" si="12"/>
        <v/>
      </c>
      <c r="AB131" s="200"/>
      <c r="AC131" s="198"/>
      <c r="AD131" s="194"/>
      <c r="AE131" s="194"/>
      <c r="AF131" s="194" t="str">
        <f t="shared" si="13"/>
        <v/>
      </c>
      <c r="AG131" s="200"/>
      <c r="AH131" s="198"/>
      <c r="AI131" s="194"/>
      <c r="AJ131" s="194"/>
      <c r="AK131" s="194" t="str">
        <f t="shared" si="14"/>
        <v/>
      </c>
      <c r="AL131" s="200"/>
      <c r="AM131" s="198"/>
      <c r="AN131" s="194"/>
      <c r="AO131" s="194"/>
      <c r="AP131" s="194" t="str">
        <f t="shared" si="15"/>
        <v/>
      </c>
      <c r="AQ131" s="200"/>
      <c r="AR131" s="198"/>
      <c r="AS131" s="194"/>
      <c r="AT131" s="194"/>
      <c r="AU131" s="194" t="str">
        <f t="shared" si="16"/>
        <v/>
      </c>
      <c r="AV131" s="200"/>
      <c r="AW131" s="198"/>
      <c r="AX131" s="194"/>
      <c r="AY131" s="194"/>
      <c r="AZ131" s="194" t="str">
        <f t="shared" si="17"/>
        <v/>
      </c>
      <c r="BA131" s="200"/>
      <c r="BB131" s="198"/>
      <c r="BC131" s="194"/>
      <c r="BD131" s="194"/>
      <c r="BE131" s="194" t="str">
        <f t="shared" si="18"/>
        <v/>
      </c>
      <c r="BF131" s="200"/>
      <c r="BG131" s="198"/>
      <c r="BH131" s="194"/>
      <c r="BI131" s="194"/>
      <c r="BJ131" s="194" t="str">
        <f t="shared" si="19"/>
        <v/>
      </c>
      <c r="BK131" s="200"/>
      <c r="BL131" s="198"/>
      <c r="BM131" s="194"/>
      <c r="BN131" s="194"/>
      <c r="BO131" s="194" t="str">
        <f t="shared" si="20"/>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1"/>
        <v/>
      </c>
      <c r="W132" s="200"/>
      <c r="X132" s="198"/>
      <c r="Y132" s="194"/>
      <c r="Z132" s="194"/>
      <c r="AA132" s="194" t="str">
        <f t="shared" si="12"/>
        <v/>
      </c>
      <c r="AB132" s="200"/>
      <c r="AC132" s="198"/>
      <c r="AD132" s="194"/>
      <c r="AE132" s="194"/>
      <c r="AF132" s="194" t="str">
        <f t="shared" si="13"/>
        <v/>
      </c>
      <c r="AG132" s="200"/>
      <c r="AH132" s="198"/>
      <c r="AI132" s="194"/>
      <c r="AJ132" s="194"/>
      <c r="AK132" s="194" t="str">
        <f t="shared" si="14"/>
        <v/>
      </c>
      <c r="AL132" s="200"/>
      <c r="AM132" s="198"/>
      <c r="AN132" s="194"/>
      <c r="AO132" s="194"/>
      <c r="AP132" s="194" t="str">
        <f t="shared" si="15"/>
        <v/>
      </c>
      <c r="AQ132" s="200"/>
      <c r="AR132" s="198"/>
      <c r="AS132" s="194"/>
      <c r="AT132" s="194"/>
      <c r="AU132" s="194" t="str">
        <f t="shared" si="16"/>
        <v/>
      </c>
      <c r="AV132" s="200"/>
      <c r="AW132" s="198"/>
      <c r="AX132" s="194"/>
      <c r="AY132" s="194"/>
      <c r="AZ132" s="194" t="str">
        <f t="shared" si="17"/>
        <v/>
      </c>
      <c r="BA132" s="200"/>
      <c r="BB132" s="198"/>
      <c r="BC132" s="194"/>
      <c r="BD132" s="194"/>
      <c r="BE132" s="194" t="str">
        <f t="shared" si="18"/>
        <v/>
      </c>
      <c r="BF132" s="200"/>
      <c r="BG132" s="198"/>
      <c r="BH132" s="194"/>
      <c r="BI132" s="194"/>
      <c r="BJ132" s="194" t="str">
        <f t="shared" si="19"/>
        <v/>
      </c>
      <c r="BK132" s="200"/>
      <c r="BL132" s="198"/>
      <c r="BM132" s="194"/>
      <c r="BN132" s="194"/>
      <c r="BO132" s="194" t="str">
        <f t="shared" si="20"/>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1"/>
        <v/>
      </c>
      <c r="W133" s="200"/>
      <c r="X133" s="198"/>
      <c r="Y133" s="194"/>
      <c r="Z133" s="194"/>
      <c r="AA133" s="194" t="str">
        <f t="shared" si="12"/>
        <v/>
      </c>
      <c r="AB133" s="200"/>
      <c r="AC133" s="198"/>
      <c r="AD133" s="194"/>
      <c r="AE133" s="194"/>
      <c r="AF133" s="194" t="str">
        <f t="shared" si="13"/>
        <v/>
      </c>
      <c r="AG133" s="200"/>
      <c r="AH133" s="198"/>
      <c r="AI133" s="194"/>
      <c r="AJ133" s="194"/>
      <c r="AK133" s="194" t="str">
        <f t="shared" si="14"/>
        <v/>
      </c>
      <c r="AL133" s="200"/>
      <c r="AM133" s="198"/>
      <c r="AN133" s="194"/>
      <c r="AO133" s="194"/>
      <c r="AP133" s="194" t="str">
        <f t="shared" si="15"/>
        <v/>
      </c>
      <c r="AQ133" s="200"/>
      <c r="AR133" s="198"/>
      <c r="AS133" s="194"/>
      <c r="AT133" s="194"/>
      <c r="AU133" s="194" t="str">
        <f t="shared" si="16"/>
        <v/>
      </c>
      <c r="AV133" s="200"/>
      <c r="AW133" s="198"/>
      <c r="AX133" s="194"/>
      <c r="AY133" s="194"/>
      <c r="AZ133" s="194" t="str">
        <f t="shared" si="17"/>
        <v/>
      </c>
      <c r="BA133" s="200"/>
      <c r="BB133" s="198"/>
      <c r="BC133" s="194"/>
      <c r="BD133" s="194"/>
      <c r="BE133" s="194" t="str">
        <f t="shared" si="18"/>
        <v/>
      </c>
      <c r="BF133" s="200"/>
      <c r="BG133" s="198"/>
      <c r="BH133" s="194"/>
      <c r="BI133" s="194"/>
      <c r="BJ133" s="194" t="str">
        <f t="shared" si="19"/>
        <v/>
      </c>
      <c r="BK133" s="200"/>
      <c r="BL133" s="198"/>
      <c r="BM133" s="194"/>
      <c r="BN133" s="194"/>
      <c r="BO133" s="194" t="str">
        <f t="shared" si="20"/>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ref="V134:V197" si="21">IF(ISERROR(VLOOKUP(U134,WC_ISIN_Lookup,2,)),"",VLOOKUP(U134,WC_ISIN_Lookup,2,))</f>
        <v/>
      </c>
      <c r="W134" s="200"/>
      <c r="X134" s="198"/>
      <c r="Y134" s="194"/>
      <c r="Z134" s="194"/>
      <c r="AA134" s="194" t="str">
        <f t="shared" ref="AA134:AA197" si="22">IF(ISERROR(VLOOKUP(Z134,WC_ISIN_Lookup,2,)),"",VLOOKUP(Z134,WC_ISIN_Lookup,2,))</f>
        <v/>
      </c>
      <c r="AB134" s="200"/>
      <c r="AC134" s="198"/>
      <c r="AD134" s="194"/>
      <c r="AE134" s="194"/>
      <c r="AF134" s="194" t="str">
        <f t="shared" ref="AF134:AF197" si="23">IF(ISERROR(VLOOKUP(AE134,WC_ISIN_Lookup,2,)),"",VLOOKUP(AE134,WC_ISIN_Lookup,2,))</f>
        <v/>
      </c>
      <c r="AG134" s="200"/>
      <c r="AH134" s="198"/>
      <c r="AI134" s="194"/>
      <c r="AJ134" s="194"/>
      <c r="AK134" s="194" t="str">
        <f t="shared" ref="AK134:AK197" si="24">IF(ISERROR(VLOOKUP(AJ134,WC_ISIN_Lookup,2,)),"",VLOOKUP(AJ134,WC_ISIN_Lookup,2,))</f>
        <v/>
      </c>
      <c r="AL134" s="200"/>
      <c r="AM134" s="198"/>
      <c r="AN134" s="194"/>
      <c r="AO134" s="194"/>
      <c r="AP134" s="194" t="str">
        <f t="shared" ref="AP134:AP197" si="25">IF(ISERROR(VLOOKUP(AO134,WC_ISIN_Lookup,2,)),"",VLOOKUP(AO134,WC_ISIN_Lookup,2,))</f>
        <v/>
      </c>
      <c r="AQ134" s="200"/>
      <c r="AR134" s="198"/>
      <c r="AS134" s="194"/>
      <c r="AT134" s="194"/>
      <c r="AU134" s="194" t="str">
        <f t="shared" ref="AU134:AU197" si="26">IF(ISERROR(VLOOKUP(AT134,WC_ISIN_Lookup,2,)),"",VLOOKUP(AT134,WC_ISIN_Lookup,2,))</f>
        <v/>
      </c>
      <c r="AV134" s="200"/>
      <c r="AW134" s="198"/>
      <c r="AX134" s="194"/>
      <c r="AY134" s="194"/>
      <c r="AZ134" s="194" t="str">
        <f t="shared" ref="AZ134:AZ197" si="27">IF(ISERROR(VLOOKUP(AY134,WC_ISIN_Lookup,2,)),"",VLOOKUP(AY134,WC_ISIN_Lookup,2,))</f>
        <v/>
      </c>
      <c r="BA134" s="200"/>
      <c r="BB134" s="198"/>
      <c r="BC134" s="194"/>
      <c r="BD134" s="194"/>
      <c r="BE134" s="194" t="str">
        <f t="shared" ref="BE134:BE197" si="28">IF(ISERROR(VLOOKUP(BD134,WC_ISIN_Lookup,2,)),"",VLOOKUP(BD134,WC_ISIN_Lookup,2,))</f>
        <v/>
      </c>
      <c r="BF134" s="200"/>
      <c r="BG134" s="198"/>
      <c r="BH134" s="194"/>
      <c r="BI134" s="194"/>
      <c r="BJ134" s="194" t="str">
        <f t="shared" ref="BJ134:BJ197" si="29">IF(ISERROR(VLOOKUP(BI134,WC_ISIN_Lookup,2,)),"",VLOOKUP(BI134,WC_ISIN_Lookup,2,))</f>
        <v/>
      </c>
      <c r="BK134" s="200"/>
      <c r="BL134" s="198"/>
      <c r="BM134" s="194"/>
      <c r="BN134" s="194"/>
      <c r="BO134" s="194" t="str">
        <f t="shared" ref="BO134:BO197" si="30">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si="21"/>
        <v/>
      </c>
      <c r="W135" s="200"/>
      <c r="X135" s="198"/>
      <c r="Y135" s="194"/>
      <c r="Z135" s="194"/>
      <c r="AA135" s="194" t="str">
        <f t="shared" si="22"/>
        <v/>
      </c>
      <c r="AB135" s="200"/>
      <c r="AC135" s="198"/>
      <c r="AD135" s="194"/>
      <c r="AE135" s="194"/>
      <c r="AF135" s="194" t="str">
        <f t="shared" si="23"/>
        <v/>
      </c>
      <c r="AG135" s="200"/>
      <c r="AH135" s="198"/>
      <c r="AI135" s="194"/>
      <c r="AJ135" s="194"/>
      <c r="AK135" s="194" t="str">
        <f t="shared" si="24"/>
        <v/>
      </c>
      <c r="AL135" s="200"/>
      <c r="AM135" s="198"/>
      <c r="AN135" s="194"/>
      <c r="AO135" s="194"/>
      <c r="AP135" s="194" t="str">
        <f t="shared" si="25"/>
        <v/>
      </c>
      <c r="AQ135" s="200"/>
      <c r="AR135" s="198"/>
      <c r="AS135" s="194"/>
      <c r="AT135" s="194"/>
      <c r="AU135" s="194" t="str">
        <f t="shared" si="26"/>
        <v/>
      </c>
      <c r="AV135" s="200"/>
      <c r="AW135" s="198"/>
      <c r="AX135" s="194"/>
      <c r="AY135" s="194"/>
      <c r="AZ135" s="194" t="str">
        <f t="shared" si="27"/>
        <v/>
      </c>
      <c r="BA135" s="200"/>
      <c r="BB135" s="198"/>
      <c r="BC135" s="194"/>
      <c r="BD135" s="194"/>
      <c r="BE135" s="194" t="str">
        <f t="shared" si="28"/>
        <v/>
      </c>
      <c r="BF135" s="200"/>
      <c r="BG135" s="198"/>
      <c r="BH135" s="194"/>
      <c r="BI135" s="194"/>
      <c r="BJ135" s="194" t="str">
        <f t="shared" si="29"/>
        <v/>
      </c>
      <c r="BK135" s="200"/>
      <c r="BL135" s="198"/>
      <c r="BM135" s="194"/>
      <c r="BN135" s="194"/>
      <c r="BO135" s="194" t="str">
        <f t="shared" si="30"/>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1"/>
        <v/>
      </c>
      <c r="W136" s="200"/>
      <c r="X136" s="198"/>
      <c r="Y136" s="194"/>
      <c r="Z136" s="194"/>
      <c r="AA136" s="194" t="str">
        <f t="shared" si="22"/>
        <v/>
      </c>
      <c r="AB136" s="200"/>
      <c r="AC136" s="198"/>
      <c r="AD136" s="194"/>
      <c r="AE136" s="194"/>
      <c r="AF136" s="194" t="str">
        <f t="shared" si="23"/>
        <v/>
      </c>
      <c r="AG136" s="200"/>
      <c r="AH136" s="198"/>
      <c r="AI136" s="194"/>
      <c r="AJ136" s="194"/>
      <c r="AK136" s="194" t="str">
        <f t="shared" si="24"/>
        <v/>
      </c>
      <c r="AL136" s="200"/>
      <c r="AM136" s="198"/>
      <c r="AN136" s="194"/>
      <c r="AO136" s="194"/>
      <c r="AP136" s="194" t="str">
        <f t="shared" si="25"/>
        <v/>
      </c>
      <c r="AQ136" s="200"/>
      <c r="AR136" s="198"/>
      <c r="AS136" s="194"/>
      <c r="AT136" s="194"/>
      <c r="AU136" s="194" t="str">
        <f t="shared" si="26"/>
        <v/>
      </c>
      <c r="AV136" s="200"/>
      <c r="AW136" s="198"/>
      <c r="AX136" s="194"/>
      <c r="AY136" s="194"/>
      <c r="AZ136" s="194" t="str">
        <f t="shared" si="27"/>
        <v/>
      </c>
      <c r="BA136" s="200"/>
      <c r="BB136" s="198"/>
      <c r="BC136" s="194"/>
      <c r="BD136" s="194"/>
      <c r="BE136" s="194" t="str">
        <f t="shared" si="28"/>
        <v/>
      </c>
      <c r="BF136" s="200"/>
      <c r="BG136" s="198"/>
      <c r="BH136" s="194"/>
      <c r="BI136" s="194"/>
      <c r="BJ136" s="194" t="str">
        <f t="shared" si="29"/>
        <v/>
      </c>
      <c r="BK136" s="200"/>
      <c r="BL136" s="198"/>
      <c r="BM136" s="194"/>
      <c r="BN136" s="194"/>
      <c r="BO136" s="194" t="str">
        <f t="shared" si="30"/>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1"/>
        <v/>
      </c>
      <c r="W137" s="200"/>
      <c r="X137" s="198"/>
      <c r="Y137" s="194"/>
      <c r="Z137" s="194"/>
      <c r="AA137" s="194" t="str">
        <f t="shared" si="22"/>
        <v/>
      </c>
      <c r="AB137" s="200"/>
      <c r="AC137" s="198"/>
      <c r="AD137" s="194"/>
      <c r="AE137" s="194"/>
      <c r="AF137" s="194" t="str">
        <f t="shared" si="23"/>
        <v/>
      </c>
      <c r="AG137" s="200"/>
      <c r="AH137" s="198"/>
      <c r="AI137" s="194"/>
      <c r="AJ137" s="194"/>
      <c r="AK137" s="194" t="str">
        <f t="shared" si="24"/>
        <v/>
      </c>
      <c r="AL137" s="200"/>
      <c r="AM137" s="198"/>
      <c r="AN137" s="194"/>
      <c r="AO137" s="194"/>
      <c r="AP137" s="194" t="str">
        <f t="shared" si="25"/>
        <v/>
      </c>
      <c r="AQ137" s="200"/>
      <c r="AR137" s="198"/>
      <c r="AS137" s="194"/>
      <c r="AT137" s="194"/>
      <c r="AU137" s="194" t="str">
        <f t="shared" si="26"/>
        <v/>
      </c>
      <c r="AV137" s="200"/>
      <c r="AW137" s="198"/>
      <c r="AX137" s="194"/>
      <c r="AY137" s="194"/>
      <c r="AZ137" s="194" t="str">
        <f t="shared" si="27"/>
        <v/>
      </c>
      <c r="BA137" s="200"/>
      <c r="BB137" s="198"/>
      <c r="BC137" s="194"/>
      <c r="BD137" s="194"/>
      <c r="BE137" s="194" t="str">
        <f t="shared" si="28"/>
        <v/>
      </c>
      <c r="BF137" s="200"/>
      <c r="BG137" s="198"/>
      <c r="BH137" s="194"/>
      <c r="BI137" s="194"/>
      <c r="BJ137" s="194" t="str">
        <f t="shared" si="29"/>
        <v/>
      </c>
      <c r="BK137" s="200"/>
      <c r="BL137" s="198"/>
      <c r="BM137" s="194"/>
      <c r="BN137" s="194"/>
      <c r="BO137" s="194" t="str">
        <f t="shared" si="30"/>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1"/>
        <v/>
      </c>
      <c r="W138" s="200"/>
      <c r="X138" s="198"/>
      <c r="Y138" s="194"/>
      <c r="Z138" s="194"/>
      <c r="AA138" s="194" t="str">
        <f t="shared" si="22"/>
        <v/>
      </c>
      <c r="AB138" s="200"/>
      <c r="AC138" s="198"/>
      <c r="AD138" s="194"/>
      <c r="AE138" s="194"/>
      <c r="AF138" s="194" t="str">
        <f t="shared" si="23"/>
        <v/>
      </c>
      <c r="AG138" s="200"/>
      <c r="AH138" s="198"/>
      <c r="AI138" s="194"/>
      <c r="AJ138" s="194"/>
      <c r="AK138" s="194" t="str">
        <f t="shared" si="24"/>
        <v/>
      </c>
      <c r="AL138" s="200"/>
      <c r="AM138" s="198"/>
      <c r="AN138" s="194"/>
      <c r="AO138" s="194"/>
      <c r="AP138" s="194" t="str">
        <f t="shared" si="25"/>
        <v/>
      </c>
      <c r="AQ138" s="200"/>
      <c r="AR138" s="198"/>
      <c r="AS138" s="194"/>
      <c r="AT138" s="194"/>
      <c r="AU138" s="194" t="str">
        <f t="shared" si="26"/>
        <v/>
      </c>
      <c r="AV138" s="200"/>
      <c r="AW138" s="198"/>
      <c r="AX138" s="194"/>
      <c r="AY138" s="194"/>
      <c r="AZ138" s="194" t="str">
        <f t="shared" si="27"/>
        <v/>
      </c>
      <c r="BA138" s="200"/>
      <c r="BB138" s="198"/>
      <c r="BC138" s="194"/>
      <c r="BD138" s="194"/>
      <c r="BE138" s="194" t="str">
        <f t="shared" si="28"/>
        <v/>
      </c>
      <c r="BF138" s="200"/>
      <c r="BG138" s="198"/>
      <c r="BH138" s="194"/>
      <c r="BI138" s="194"/>
      <c r="BJ138" s="194" t="str">
        <f t="shared" si="29"/>
        <v/>
      </c>
      <c r="BK138" s="200"/>
      <c r="BL138" s="198"/>
      <c r="BM138" s="194"/>
      <c r="BN138" s="194"/>
      <c r="BO138" s="194" t="str">
        <f t="shared" si="30"/>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1"/>
        <v/>
      </c>
      <c r="W139" s="200"/>
      <c r="X139" s="198"/>
      <c r="Y139" s="194"/>
      <c r="Z139" s="194"/>
      <c r="AA139" s="194" t="str">
        <f t="shared" si="22"/>
        <v/>
      </c>
      <c r="AB139" s="200"/>
      <c r="AC139" s="198"/>
      <c r="AD139" s="194"/>
      <c r="AE139" s="194"/>
      <c r="AF139" s="194" t="str">
        <f t="shared" si="23"/>
        <v/>
      </c>
      <c r="AG139" s="200"/>
      <c r="AH139" s="198"/>
      <c r="AI139" s="194"/>
      <c r="AJ139" s="194"/>
      <c r="AK139" s="194" t="str">
        <f t="shared" si="24"/>
        <v/>
      </c>
      <c r="AL139" s="200"/>
      <c r="AM139" s="198"/>
      <c r="AN139" s="194"/>
      <c r="AO139" s="194"/>
      <c r="AP139" s="194" t="str">
        <f t="shared" si="25"/>
        <v/>
      </c>
      <c r="AQ139" s="200"/>
      <c r="AR139" s="198"/>
      <c r="AS139" s="194"/>
      <c r="AT139" s="194"/>
      <c r="AU139" s="194" t="str">
        <f t="shared" si="26"/>
        <v/>
      </c>
      <c r="AV139" s="200"/>
      <c r="AW139" s="198"/>
      <c r="AX139" s="194"/>
      <c r="AY139" s="194"/>
      <c r="AZ139" s="194" t="str">
        <f t="shared" si="27"/>
        <v/>
      </c>
      <c r="BA139" s="200"/>
      <c r="BB139" s="198"/>
      <c r="BC139" s="194"/>
      <c r="BD139" s="194"/>
      <c r="BE139" s="194" t="str">
        <f t="shared" si="28"/>
        <v/>
      </c>
      <c r="BF139" s="200"/>
      <c r="BG139" s="198"/>
      <c r="BH139" s="194"/>
      <c r="BI139" s="194"/>
      <c r="BJ139" s="194" t="str">
        <f t="shared" si="29"/>
        <v/>
      </c>
      <c r="BK139" s="200"/>
      <c r="BL139" s="198"/>
      <c r="BM139" s="194"/>
      <c r="BN139" s="194"/>
      <c r="BO139" s="194" t="str">
        <f t="shared" si="30"/>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1"/>
        <v/>
      </c>
      <c r="W140" s="200"/>
      <c r="X140" s="198"/>
      <c r="Y140" s="194"/>
      <c r="Z140" s="194"/>
      <c r="AA140" s="194" t="str">
        <f t="shared" si="22"/>
        <v/>
      </c>
      <c r="AB140" s="200"/>
      <c r="AC140" s="198"/>
      <c r="AD140" s="194"/>
      <c r="AE140" s="194"/>
      <c r="AF140" s="194" t="str">
        <f t="shared" si="23"/>
        <v/>
      </c>
      <c r="AG140" s="200"/>
      <c r="AH140" s="198"/>
      <c r="AI140" s="194"/>
      <c r="AJ140" s="194"/>
      <c r="AK140" s="194" t="str">
        <f t="shared" si="24"/>
        <v/>
      </c>
      <c r="AL140" s="200"/>
      <c r="AM140" s="198"/>
      <c r="AN140" s="194"/>
      <c r="AO140" s="194"/>
      <c r="AP140" s="194" t="str">
        <f t="shared" si="25"/>
        <v/>
      </c>
      <c r="AQ140" s="200"/>
      <c r="AR140" s="198"/>
      <c r="AS140" s="194"/>
      <c r="AT140" s="194"/>
      <c r="AU140" s="194" t="str">
        <f t="shared" si="26"/>
        <v/>
      </c>
      <c r="AV140" s="200"/>
      <c r="AW140" s="198"/>
      <c r="AX140" s="194"/>
      <c r="AY140" s="194"/>
      <c r="AZ140" s="194" t="str">
        <f t="shared" si="27"/>
        <v/>
      </c>
      <c r="BA140" s="200"/>
      <c r="BB140" s="198"/>
      <c r="BC140" s="194"/>
      <c r="BD140" s="194"/>
      <c r="BE140" s="194" t="str">
        <f t="shared" si="28"/>
        <v/>
      </c>
      <c r="BF140" s="200"/>
      <c r="BG140" s="198"/>
      <c r="BH140" s="194"/>
      <c r="BI140" s="194"/>
      <c r="BJ140" s="194" t="str">
        <f t="shared" si="29"/>
        <v/>
      </c>
      <c r="BK140" s="200"/>
      <c r="BL140" s="198"/>
      <c r="BM140" s="194"/>
      <c r="BN140" s="194"/>
      <c r="BO140" s="194" t="str">
        <f t="shared" si="30"/>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1"/>
        <v/>
      </c>
      <c r="W141" s="200"/>
      <c r="X141" s="198"/>
      <c r="Y141" s="194"/>
      <c r="Z141" s="194"/>
      <c r="AA141" s="194" t="str">
        <f t="shared" si="22"/>
        <v/>
      </c>
      <c r="AB141" s="200"/>
      <c r="AC141" s="198"/>
      <c r="AD141" s="194"/>
      <c r="AE141" s="194"/>
      <c r="AF141" s="194" t="str">
        <f t="shared" si="23"/>
        <v/>
      </c>
      <c r="AG141" s="200"/>
      <c r="AH141" s="198"/>
      <c r="AI141" s="194"/>
      <c r="AJ141" s="194"/>
      <c r="AK141" s="194" t="str">
        <f t="shared" si="24"/>
        <v/>
      </c>
      <c r="AL141" s="200"/>
      <c r="AM141" s="198"/>
      <c r="AN141" s="194"/>
      <c r="AO141" s="194"/>
      <c r="AP141" s="194" t="str">
        <f t="shared" si="25"/>
        <v/>
      </c>
      <c r="AQ141" s="200"/>
      <c r="AR141" s="198"/>
      <c r="AS141" s="194"/>
      <c r="AT141" s="194"/>
      <c r="AU141" s="194" t="str">
        <f t="shared" si="26"/>
        <v/>
      </c>
      <c r="AV141" s="200"/>
      <c r="AW141" s="198"/>
      <c r="AX141" s="194"/>
      <c r="AY141" s="194"/>
      <c r="AZ141" s="194" t="str">
        <f t="shared" si="27"/>
        <v/>
      </c>
      <c r="BA141" s="200"/>
      <c r="BB141" s="198"/>
      <c r="BC141" s="194"/>
      <c r="BD141" s="194"/>
      <c r="BE141" s="194" t="str">
        <f t="shared" si="28"/>
        <v/>
      </c>
      <c r="BF141" s="200"/>
      <c r="BG141" s="198"/>
      <c r="BH141" s="194"/>
      <c r="BI141" s="194"/>
      <c r="BJ141" s="194" t="str">
        <f t="shared" si="29"/>
        <v/>
      </c>
      <c r="BK141" s="200"/>
      <c r="BL141" s="198"/>
      <c r="BM141" s="194"/>
      <c r="BN141" s="194"/>
      <c r="BO141" s="194" t="str">
        <f t="shared" si="30"/>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1"/>
        <v/>
      </c>
      <c r="W142" s="200"/>
      <c r="X142" s="198"/>
      <c r="Y142" s="194"/>
      <c r="Z142" s="194"/>
      <c r="AA142" s="194" t="str">
        <f t="shared" si="22"/>
        <v/>
      </c>
      <c r="AB142" s="200"/>
      <c r="AC142" s="198"/>
      <c r="AD142" s="194"/>
      <c r="AE142" s="194"/>
      <c r="AF142" s="194" t="str">
        <f t="shared" si="23"/>
        <v/>
      </c>
      <c r="AG142" s="200"/>
      <c r="AH142" s="198"/>
      <c r="AI142" s="194"/>
      <c r="AJ142" s="194"/>
      <c r="AK142" s="194" t="str">
        <f t="shared" si="24"/>
        <v/>
      </c>
      <c r="AL142" s="200"/>
      <c r="AM142" s="198"/>
      <c r="AN142" s="194"/>
      <c r="AO142" s="194"/>
      <c r="AP142" s="194" t="str">
        <f t="shared" si="25"/>
        <v/>
      </c>
      <c r="AQ142" s="200"/>
      <c r="AR142" s="198"/>
      <c r="AS142" s="194"/>
      <c r="AT142" s="194"/>
      <c r="AU142" s="194" t="str">
        <f t="shared" si="26"/>
        <v/>
      </c>
      <c r="AV142" s="200"/>
      <c r="AW142" s="198"/>
      <c r="AX142" s="194"/>
      <c r="AY142" s="194"/>
      <c r="AZ142" s="194" t="str">
        <f t="shared" si="27"/>
        <v/>
      </c>
      <c r="BA142" s="200"/>
      <c r="BB142" s="198"/>
      <c r="BC142" s="194"/>
      <c r="BD142" s="194"/>
      <c r="BE142" s="194" t="str">
        <f t="shared" si="28"/>
        <v/>
      </c>
      <c r="BF142" s="200"/>
      <c r="BG142" s="198"/>
      <c r="BH142" s="194"/>
      <c r="BI142" s="194"/>
      <c r="BJ142" s="194" t="str">
        <f t="shared" si="29"/>
        <v/>
      </c>
      <c r="BK142" s="200"/>
      <c r="BL142" s="198"/>
      <c r="BM142" s="194"/>
      <c r="BN142" s="194"/>
      <c r="BO142" s="194" t="str">
        <f t="shared" si="30"/>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1"/>
        <v/>
      </c>
      <c r="W143" s="200"/>
      <c r="X143" s="198"/>
      <c r="Y143" s="194"/>
      <c r="Z143" s="194"/>
      <c r="AA143" s="194" t="str">
        <f t="shared" si="22"/>
        <v/>
      </c>
      <c r="AB143" s="200"/>
      <c r="AC143" s="198"/>
      <c r="AD143" s="194"/>
      <c r="AE143" s="194"/>
      <c r="AF143" s="194" t="str">
        <f t="shared" si="23"/>
        <v/>
      </c>
      <c r="AG143" s="200"/>
      <c r="AH143" s="198"/>
      <c r="AI143" s="194"/>
      <c r="AJ143" s="194"/>
      <c r="AK143" s="194" t="str">
        <f t="shared" si="24"/>
        <v/>
      </c>
      <c r="AL143" s="200"/>
      <c r="AM143" s="198"/>
      <c r="AN143" s="194"/>
      <c r="AO143" s="194"/>
      <c r="AP143" s="194" t="str">
        <f t="shared" si="25"/>
        <v/>
      </c>
      <c r="AQ143" s="200"/>
      <c r="AR143" s="198"/>
      <c r="AS143" s="194"/>
      <c r="AT143" s="194"/>
      <c r="AU143" s="194" t="str">
        <f t="shared" si="26"/>
        <v/>
      </c>
      <c r="AV143" s="200"/>
      <c r="AW143" s="198"/>
      <c r="AX143" s="194"/>
      <c r="AY143" s="194"/>
      <c r="AZ143" s="194" t="str">
        <f t="shared" si="27"/>
        <v/>
      </c>
      <c r="BA143" s="200"/>
      <c r="BB143" s="198"/>
      <c r="BC143" s="194"/>
      <c r="BD143" s="194"/>
      <c r="BE143" s="194" t="str">
        <f t="shared" si="28"/>
        <v/>
      </c>
      <c r="BF143" s="200"/>
      <c r="BG143" s="198"/>
      <c r="BH143" s="194"/>
      <c r="BI143" s="194"/>
      <c r="BJ143" s="194" t="str">
        <f t="shared" si="29"/>
        <v/>
      </c>
      <c r="BK143" s="200"/>
      <c r="BL143" s="198"/>
      <c r="BM143" s="194"/>
      <c r="BN143" s="194"/>
      <c r="BO143" s="194" t="str">
        <f t="shared" si="30"/>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1"/>
        <v/>
      </c>
      <c r="W144" s="200"/>
      <c r="X144" s="198"/>
      <c r="Y144" s="194"/>
      <c r="Z144" s="194"/>
      <c r="AA144" s="194" t="str">
        <f t="shared" si="22"/>
        <v/>
      </c>
      <c r="AB144" s="200"/>
      <c r="AC144" s="198"/>
      <c r="AD144" s="194"/>
      <c r="AE144" s="194"/>
      <c r="AF144" s="194" t="str">
        <f t="shared" si="23"/>
        <v/>
      </c>
      <c r="AG144" s="200"/>
      <c r="AH144" s="198"/>
      <c r="AI144" s="194"/>
      <c r="AJ144" s="194"/>
      <c r="AK144" s="194" t="str">
        <f t="shared" si="24"/>
        <v/>
      </c>
      <c r="AL144" s="200"/>
      <c r="AM144" s="198"/>
      <c r="AN144" s="194"/>
      <c r="AO144" s="194"/>
      <c r="AP144" s="194" t="str">
        <f t="shared" si="25"/>
        <v/>
      </c>
      <c r="AQ144" s="200"/>
      <c r="AR144" s="198"/>
      <c r="AS144" s="194"/>
      <c r="AT144" s="194"/>
      <c r="AU144" s="194" t="str">
        <f t="shared" si="26"/>
        <v/>
      </c>
      <c r="AV144" s="200"/>
      <c r="AW144" s="198"/>
      <c r="AX144" s="194"/>
      <c r="AY144" s="194"/>
      <c r="AZ144" s="194" t="str">
        <f t="shared" si="27"/>
        <v/>
      </c>
      <c r="BA144" s="200"/>
      <c r="BB144" s="198"/>
      <c r="BC144" s="194"/>
      <c r="BD144" s="194"/>
      <c r="BE144" s="194" t="str">
        <f t="shared" si="28"/>
        <v/>
      </c>
      <c r="BF144" s="200"/>
      <c r="BG144" s="198"/>
      <c r="BH144" s="194"/>
      <c r="BI144" s="194"/>
      <c r="BJ144" s="194" t="str">
        <f t="shared" si="29"/>
        <v/>
      </c>
      <c r="BK144" s="200"/>
      <c r="BL144" s="198"/>
      <c r="BM144" s="194"/>
      <c r="BN144" s="194"/>
      <c r="BO144" s="194" t="str">
        <f t="shared" si="30"/>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1"/>
        <v/>
      </c>
      <c r="W145" s="200"/>
      <c r="X145" s="198"/>
      <c r="Y145" s="194"/>
      <c r="Z145" s="194"/>
      <c r="AA145" s="194" t="str">
        <f t="shared" si="22"/>
        <v/>
      </c>
      <c r="AB145" s="200"/>
      <c r="AC145" s="198"/>
      <c r="AD145" s="194"/>
      <c r="AE145" s="194"/>
      <c r="AF145" s="194" t="str">
        <f t="shared" si="23"/>
        <v/>
      </c>
      <c r="AG145" s="200"/>
      <c r="AH145" s="198"/>
      <c r="AI145" s="194"/>
      <c r="AJ145" s="194"/>
      <c r="AK145" s="194" t="str">
        <f t="shared" si="24"/>
        <v/>
      </c>
      <c r="AL145" s="200"/>
      <c r="AM145" s="198"/>
      <c r="AN145" s="194"/>
      <c r="AO145" s="194"/>
      <c r="AP145" s="194" t="str">
        <f t="shared" si="25"/>
        <v/>
      </c>
      <c r="AQ145" s="200"/>
      <c r="AR145" s="198"/>
      <c r="AS145" s="194"/>
      <c r="AT145" s="194"/>
      <c r="AU145" s="194" t="str">
        <f t="shared" si="26"/>
        <v/>
      </c>
      <c r="AV145" s="200"/>
      <c r="AW145" s="198"/>
      <c r="AX145" s="194"/>
      <c r="AY145" s="194"/>
      <c r="AZ145" s="194" t="str">
        <f t="shared" si="27"/>
        <v/>
      </c>
      <c r="BA145" s="200"/>
      <c r="BB145" s="198"/>
      <c r="BC145" s="194"/>
      <c r="BD145" s="194"/>
      <c r="BE145" s="194" t="str">
        <f t="shared" si="28"/>
        <v/>
      </c>
      <c r="BF145" s="200"/>
      <c r="BG145" s="198"/>
      <c r="BH145" s="194"/>
      <c r="BI145" s="194"/>
      <c r="BJ145" s="194" t="str">
        <f t="shared" si="29"/>
        <v/>
      </c>
      <c r="BK145" s="200"/>
      <c r="BL145" s="198"/>
      <c r="BM145" s="194"/>
      <c r="BN145" s="194"/>
      <c r="BO145" s="194" t="str">
        <f t="shared" si="30"/>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1"/>
        <v/>
      </c>
      <c r="W146" s="200"/>
      <c r="X146" s="198"/>
      <c r="Y146" s="194"/>
      <c r="Z146" s="194"/>
      <c r="AA146" s="194" t="str">
        <f t="shared" si="22"/>
        <v/>
      </c>
      <c r="AB146" s="200"/>
      <c r="AC146" s="198"/>
      <c r="AD146" s="194"/>
      <c r="AE146" s="194"/>
      <c r="AF146" s="194" t="str">
        <f t="shared" si="23"/>
        <v/>
      </c>
      <c r="AG146" s="200"/>
      <c r="AH146" s="198"/>
      <c r="AI146" s="194"/>
      <c r="AJ146" s="194"/>
      <c r="AK146" s="194" t="str">
        <f t="shared" si="24"/>
        <v/>
      </c>
      <c r="AL146" s="200"/>
      <c r="AM146" s="198"/>
      <c r="AN146" s="194"/>
      <c r="AO146" s="194"/>
      <c r="AP146" s="194" t="str">
        <f t="shared" si="25"/>
        <v/>
      </c>
      <c r="AQ146" s="200"/>
      <c r="AR146" s="198"/>
      <c r="AS146" s="194"/>
      <c r="AT146" s="194"/>
      <c r="AU146" s="194" t="str">
        <f t="shared" si="26"/>
        <v/>
      </c>
      <c r="AV146" s="200"/>
      <c r="AW146" s="198"/>
      <c r="AX146" s="194"/>
      <c r="AY146" s="194"/>
      <c r="AZ146" s="194" t="str">
        <f t="shared" si="27"/>
        <v/>
      </c>
      <c r="BA146" s="200"/>
      <c r="BB146" s="198"/>
      <c r="BC146" s="194"/>
      <c r="BD146" s="194"/>
      <c r="BE146" s="194" t="str">
        <f t="shared" si="28"/>
        <v/>
      </c>
      <c r="BF146" s="200"/>
      <c r="BG146" s="198"/>
      <c r="BH146" s="194"/>
      <c r="BI146" s="194"/>
      <c r="BJ146" s="194" t="str">
        <f t="shared" si="29"/>
        <v/>
      </c>
      <c r="BK146" s="200"/>
      <c r="BL146" s="198"/>
      <c r="BM146" s="194"/>
      <c r="BN146" s="194"/>
      <c r="BO146" s="194" t="str">
        <f t="shared" si="30"/>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1"/>
        <v/>
      </c>
      <c r="W147" s="200"/>
      <c r="X147" s="198"/>
      <c r="Y147" s="194"/>
      <c r="Z147" s="194"/>
      <c r="AA147" s="194" t="str">
        <f t="shared" si="22"/>
        <v/>
      </c>
      <c r="AB147" s="200"/>
      <c r="AC147" s="198"/>
      <c r="AD147" s="194"/>
      <c r="AE147" s="194"/>
      <c r="AF147" s="194" t="str">
        <f t="shared" si="23"/>
        <v/>
      </c>
      <c r="AG147" s="200"/>
      <c r="AH147" s="198"/>
      <c r="AI147" s="194"/>
      <c r="AJ147" s="194"/>
      <c r="AK147" s="194" t="str">
        <f t="shared" si="24"/>
        <v/>
      </c>
      <c r="AL147" s="200"/>
      <c r="AM147" s="198"/>
      <c r="AN147" s="194"/>
      <c r="AO147" s="194"/>
      <c r="AP147" s="194" t="str">
        <f t="shared" si="25"/>
        <v/>
      </c>
      <c r="AQ147" s="200"/>
      <c r="AR147" s="198"/>
      <c r="AS147" s="194"/>
      <c r="AT147" s="194"/>
      <c r="AU147" s="194" t="str">
        <f t="shared" si="26"/>
        <v/>
      </c>
      <c r="AV147" s="200"/>
      <c r="AW147" s="198"/>
      <c r="AX147" s="194"/>
      <c r="AY147" s="194"/>
      <c r="AZ147" s="194" t="str">
        <f t="shared" si="27"/>
        <v/>
      </c>
      <c r="BA147" s="200"/>
      <c r="BB147" s="198"/>
      <c r="BC147" s="194"/>
      <c r="BD147" s="194"/>
      <c r="BE147" s="194" t="str">
        <f t="shared" si="28"/>
        <v/>
      </c>
      <c r="BF147" s="200"/>
      <c r="BG147" s="198"/>
      <c r="BH147" s="194"/>
      <c r="BI147" s="194"/>
      <c r="BJ147" s="194" t="str">
        <f t="shared" si="29"/>
        <v/>
      </c>
      <c r="BK147" s="200"/>
      <c r="BL147" s="198"/>
      <c r="BM147" s="194"/>
      <c r="BN147" s="194"/>
      <c r="BO147" s="194" t="str">
        <f t="shared" si="30"/>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1"/>
        <v/>
      </c>
      <c r="W148" s="200"/>
      <c r="X148" s="198"/>
      <c r="Y148" s="194"/>
      <c r="Z148" s="194"/>
      <c r="AA148" s="194" t="str">
        <f t="shared" si="22"/>
        <v/>
      </c>
      <c r="AB148" s="200"/>
      <c r="AC148" s="198"/>
      <c r="AD148" s="194"/>
      <c r="AE148" s="194"/>
      <c r="AF148" s="194" t="str">
        <f t="shared" si="23"/>
        <v/>
      </c>
      <c r="AG148" s="200"/>
      <c r="AH148" s="198"/>
      <c r="AI148" s="194"/>
      <c r="AJ148" s="194"/>
      <c r="AK148" s="194" t="str">
        <f t="shared" si="24"/>
        <v/>
      </c>
      <c r="AL148" s="200"/>
      <c r="AM148" s="198"/>
      <c r="AN148" s="194"/>
      <c r="AO148" s="194"/>
      <c r="AP148" s="194" t="str">
        <f t="shared" si="25"/>
        <v/>
      </c>
      <c r="AQ148" s="200"/>
      <c r="AR148" s="198"/>
      <c r="AS148" s="194"/>
      <c r="AT148" s="194"/>
      <c r="AU148" s="194" t="str">
        <f t="shared" si="26"/>
        <v/>
      </c>
      <c r="AV148" s="200"/>
      <c r="AW148" s="198"/>
      <c r="AX148" s="194"/>
      <c r="AY148" s="194"/>
      <c r="AZ148" s="194" t="str">
        <f t="shared" si="27"/>
        <v/>
      </c>
      <c r="BA148" s="200"/>
      <c r="BB148" s="198"/>
      <c r="BC148" s="194"/>
      <c r="BD148" s="194"/>
      <c r="BE148" s="194" t="str">
        <f t="shared" si="28"/>
        <v/>
      </c>
      <c r="BF148" s="200"/>
      <c r="BG148" s="198"/>
      <c r="BH148" s="194"/>
      <c r="BI148" s="194"/>
      <c r="BJ148" s="194" t="str">
        <f t="shared" si="29"/>
        <v/>
      </c>
      <c r="BK148" s="200"/>
      <c r="BL148" s="198"/>
      <c r="BM148" s="194"/>
      <c r="BN148" s="194"/>
      <c r="BO148" s="194" t="str">
        <f t="shared" si="30"/>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1"/>
        <v/>
      </c>
      <c r="W149" s="200"/>
      <c r="X149" s="198"/>
      <c r="Y149" s="194"/>
      <c r="Z149" s="194"/>
      <c r="AA149" s="194" t="str">
        <f t="shared" si="22"/>
        <v/>
      </c>
      <c r="AB149" s="200"/>
      <c r="AC149" s="198"/>
      <c r="AD149" s="194"/>
      <c r="AE149" s="194"/>
      <c r="AF149" s="194" t="str">
        <f t="shared" si="23"/>
        <v/>
      </c>
      <c r="AG149" s="200"/>
      <c r="AH149" s="198"/>
      <c r="AI149" s="194"/>
      <c r="AJ149" s="194"/>
      <c r="AK149" s="194" t="str">
        <f t="shared" si="24"/>
        <v/>
      </c>
      <c r="AL149" s="200"/>
      <c r="AM149" s="198"/>
      <c r="AN149" s="194"/>
      <c r="AO149" s="194"/>
      <c r="AP149" s="194" t="str">
        <f t="shared" si="25"/>
        <v/>
      </c>
      <c r="AQ149" s="200"/>
      <c r="AR149" s="198"/>
      <c r="AS149" s="194"/>
      <c r="AT149" s="194"/>
      <c r="AU149" s="194" t="str">
        <f t="shared" si="26"/>
        <v/>
      </c>
      <c r="AV149" s="200"/>
      <c r="AW149" s="198"/>
      <c r="AX149" s="194"/>
      <c r="AY149" s="194"/>
      <c r="AZ149" s="194" t="str">
        <f t="shared" si="27"/>
        <v/>
      </c>
      <c r="BA149" s="200"/>
      <c r="BB149" s="198"/>
      <c r="BC149" s="194"/>
      <c r="BD149" s="194"/>
      <c r="BE149" s="194" t="str">
        <f t="shared" si="28"/>
        <v/>
      </c>
      <c r="BF149" s="200"/>
      <c r="BG149" s="198"/>
      <c r="BH149" s="194"/>
      <c r="BI149" s="194"/>
      <c r="BJ149" s="194" t="str">
        <f t="shared" si="29"/>
        <v/>
      </c>
      <c r="BK149" s="200"/>
      <c r="BL149" s="198"/>
      <c r="BM149" s="194"/>
      <c r="BN149" s="194"/>
      <c r="BO149" s="194" t="str">
        <f t="shared" si="30"/>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1"/>
        <v/>
      </c>
      <c r="W150" s="200"/>
      <c r="X150" s="198"/>
      <c r="Y150" s="194"/>
      <c r="Z150" s="194"/>
      <c r="AA150" s="194" t="str">
        <f t="shared" si="22"/>
        <v/>
      </c>
      <c r="AB150" s="200"/>
      <c r="AC150" s="198"/>
      <c r="AD150" s="194"/>
      <c r="AE150" s="194"/>
      <c r="AF150" s="194" t="str">
        <f t="shared" si="23"/>
        <v/>
      </c>
      <c r="AG150" s="200"/>
      <c r="AH150" s="198"/>
      <c r="AI150" s="194"/>
      <c r="AJ150" s="194"/>
      <c r="AK150" s="194" t="str">
        <f t="shared" si="24"/>
        <v/>
      </c>
      <c r="AL150" s="200"/>
      <c r="AM150" s="198"/>
      <c r="AN150" s="194"/>
      <c r="AO150" s="194"/>
      <c r="AP150" s="194" t="str">
        <f t="shared" si="25"/>
        <v/>
      </c>
      <c r="AQ150" s="200"/>
      <c r="AR150" s="198"/>
      <c r="AS150" s="194"/>
      <c r="AT150" s="194"/>
      <c r="AU150" s="194" t="str">
        <f t="shared" si="26"/>
        <v/>
      </c>
      <c r="AV150" s="200"/>
      <c r="AW150" s="198"/>
      <c r="AX150" s="194"/>
      <c r="AY150" s="194"/>
      <c r="AZ150" s="194" t="str">
        <f t="shared" si="27"/>
        <v/>
      </c>
      <c r="BA150" s="200"/>
      <c r="BB150" s="198"/>
      <c r="BC150" s="194"/>
      <c r="BD150" s="194"/>
      <c r="BE150" s="194" t="str">
        <f t="shared" si="28"/>
        <v/>
      </c>
      <c r="BF150" s="200"/>
      <c r="BG150" s="198"/>
      <c r="BH150" s="194"/>
      <c r="BI150" s="194"/>
      <c r="BJ150" s="194" t="str">
        <f t="shared" si="29"/>
        <v/>
      </c>
      <c r="BK150" s="200"/>
      <c r="BL150" s="198"/>
      <c r="BM150" s="194"/>
      <c r="BN150" s="194"/>
      <c r="BO150" s="194" t="str">
        <f t="shared" si="30"/>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1"/>
        <v/>
      </c>
      <c r="W151" s="200"/>
      <c r="X151" s="198"/>
      <c r="Y151" s="194"/>
      <c r="Z151" s="194"/>
      <c r="AA151" s="194" t="str">
        <f t="shared" si="22"/>
        <v/>
      </c>
      <c r="AB151" s="200"/>
      <c r="AC151" s="198"/>
      <c r="AD151" s="194"/>
      <c r="AE151" s="194"/>
      <c r="AF151" s="194" t="str">
        <f t="shared" si="23"/>
        <v/>
      </c>
      <c r="AG151" s="200"/>
      <c r="AH151" s="198"/>
      <c r="AI151" s="194"/>
      <c r="AJ151" s="194"/>
      <c r="AK151" s="194" t="str">
        <f t="shared" si="24"/>
        <v/>
      </c>
      <c r="AL151" s="200"/>
      <c r="AM151" s="198"/>
      <c r="AN151" s="194"/>
      <c r="AO151" s="194"/>
      <c r="AP151" s="194" t="str">
        <f t="shared" si="25"/>
        <v/>
      </c>
      <c r="AQ151" s="200"/>
      <c r="AR151" s="198"/>
      <c r="AS151" s="194"/>
      <c r="AT151" s="194"/>
      <c r="AU151" s="194" t="str">
        <f t="shared" si="26"/>
        <v/>
      </c>
      <c r="AV151" s="200"/>
      <c r="AW151" s="198"/>
      <c r="AX151" s="194"/>
      <c r="AY151" s="194"/>
      <c r="AZ151" s="194" t="str">
        <f t="shared" si="27"/>
        <v/>
      </c>
      <c r="BA151" s="200"/>
      <c r="BB151" s="198"/>
      <c r="BC151" s="194"/>
      <c r="BD151" s="194"/>
      <c r="BE151" s="194" t="str">
        <f t="shared" si="28"/>
        <v/>
      </c>
      <c r="BF151" s="200"/>
      <c r="BG151" s="198"/>
      <c r="BH151" s="194"/>
      <c r="BI151" s="194"/>
      <c r="BJ151" s="194" t="str">
        <f t="shared" si="29"/>
        <v/>
      </c>
      <c r="BK151" s="200"/>
      <c r="BL151" s="198"/>
      <c r="BM151" s="194"/>
      <c r="BN151" s="194"/>
      <c r="BO151" s="194" t="str">
        <f t="shared" si="30"/>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1"/>
        <v/>
      </c>
      <c r="W152" s="200"/>
      <c r="X152" s="198"/>
      <c r="Y152" s="194"/>
      <c r="Z152" s="194"/>
      <c r="AA152" s="194" t="str">
        <f t="shared" si="22"/>
        <v/>
      </c>
      <c r="AB152" s="200"/>
      <c r="AC152" s="198"/>
      <c r="AD152" s="194"/>
      <c r="AE152" s="194"/>
      <c r="AF152" s="194" t="str">
        <f t="shared" si="23"/>
        <v/>
      </c>
      <c r="AG152" s="200"/>
      <c r="AH152" s="198"/>
      <c r="AI152" s="194"/>
      <c r="AJ152" s="194"/>
      <c r="AK152" s="194" t="str">
        <f t="shared" si="24"/>
        <v/>
      </c>
      <c r="AL152" s="200"/>
      <c r="AM152" s="198"/>
      <c r="AN152" s="194"/>
      <c r="AO152" s="194"/>
      <c r="AP152" s="194" t="str">
        <f t="shared" si="25"/>
        <v/>
      </c>
      <c r="AQ152" s="200"/>
      <c r="AR152" s="198"/>
      <c r="AS152" s="194"/>
      <c r="AT152" s="194"/>
      <c r="AU152" s="194" t="str">
        <f t="shared" si="26"/>
        <v/>
      </c>
      <c r="AV152" s="200"/>
      <c r="AW152" s="198"/>
      <c r="AX152" s="194"/>
      <c r="AY152" s="194"/>
      <c r="AZ152" s="194" t="str">
        <f t="shared" si="27"/>
        <v/>
      </c>
      <c r="BA152" s="200"/>
      <c r="BB152" s="198"/>
      <c r="BC152" s="194"/>
      <c r="BD152" s="194"/>
      <c r="BE152" s="194" t="str">
        <f t="shared" si="28"/>
        <v/>
      </c>
      <c r="BF152" s="200"/>
      <c r="BG152" s="198"/>
      <c r="BH152" s="194"/>
      <c r="BI152" s="194"/>
      <c r="BJ152" s="194" t="str">
        <f t="shared" si="29"/>
        <v/>
      </c>
      <c r="BK152" s="200"/>
      <c r="BL152" s="198"/>
      <c r="BM152" s="194"/>
      <c r="BN152" s="194"/>
      <c r="BO152" s="194" t="str">
        <f t="shared" si="30"/>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1"/>
        <v/>
      </c>
      <c r="W153" s="200"/>
      <c r="X153" s="198"/>
      <c r="Y153" s="194"/>
      <c r="Z153" s="194"/>
      <c r="AA153" s="194" t="str">
        <f t="shared" si="22"/>
        <v/>
      </c>
      <c r="AB153" s="200"/>
      <c r="AC153" s="198"/>
      <c r="AD153" s="194"/>
      <c r="AE153" s="194"/>
      <c r="AF153" s="194" t="str">
        <f t="shared" si="23"/>
        <v/>
      </c>
      <c r="AG153" s="200"/>
      <c r="AH153" s="198"/>
      <c r="AI153" s="194"/>
      <c r="AJ153" s="194"/>
      <c r="AK153" s="194" t="str">
        <f t="shared" si="24"/>
        <v/>
      </c>
      <c r="AL153" s="200"/>
      <c r="AM153" s="198"/>
      <c r="AN153" s="194"/>
      <c r="AO153" s="194"/>
      <c r="AP153" s="194" t="str">
        <f t="shared" si="25"/>
        <v/>
      </c>
      <c r="AQ153" s="200"/>
      <c r="AR153" s="198"/>
      <c r="AS153" s="194"/>
      <c r="AT153" s="194"/>
      <c r="AU153" s="194" t="str">
        <f t="shared" si="26"/>
        <v/>
      </c>
      <c r="AV153" s="200"/>
      <c r="AW153" s="198"/>
      <c r="AX153" s="194"/>
      <c r="AY153" s="194"/>
      <c r="AZ153" s="194" t="str">
        <f t="shared" si="27"/>
        <v/>
      </c>
      <c r="BA153" s="200"/>
      <c r="BB153" s="198"/>
      <c r="BC153" s="194"/>
      <c r="BD153" s="194"/>
      <c r="BE153" s="194" t="str">
        <f t="shared" si="28"/>
        <v/>
      </c>
      <c r="BF153" s="200"/>
      <c r="BG153" s="198"/>
      <c r="BH153" s="194"/>
      <c r="BI153" s="194"/>
      <c r="BJ153" s="194" t="str">
        <f t="shared" si="29"/>
        <v/>
      </c>
      <c r="BK153" s="200"/>
      <c r="BL153" s="198"/>
      <c r="BM153" s="194"/>
      <c r="BN153" s="194"/>
      <c r="BO153" s="194" t="str">
        <f t="shared" si="30"/>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1"/>
        <v/>
      </c>
      <c r="W154" s="200"/>
      <c r="X154" s="198"/>
      <c r="Y154" s="194"/>
      <c r="Z154" s="194"/>
      <c r="AA154" s="194" t="str">
        <f t="shared" si="22"/>
        <v/>
      </c>
      <c r="AB154" s="200"/>
      <c r="AC154" s="198"/>
      <c r="AD154" s="194"/>
      <c r="AE154" s="194"/>
      <c r="AF154" s="194" t="str">
        <f t="shared" si="23"/>
        <v/>
      </c>
      <c r="AG154" s="200"/>
      <c r="AH154" s="198"/>
      <c r="AI154" s="194"/>
      <c r="AJ154" s="194"/>
      <c r="AK154" s="194" t="str">
        <f t="shared" si="24"/>
        <v/>
      </c>
      <c r="AL154" s="200"/>
      <c r="AM154" s="198"/>
      <c r="AN154" s="194"/>
      <c r="AO154" s="194"/>
      <c r="AP154" s="194" t="str">
        <f t="shared" si="25"/>
        <v/>
      </c>
      <c r="AQ154" s="200"/>
      <c r="AR154" s="198"/>
      <c r="AS154" s="194"/>
      <c r="AT154" s="194"/>
      <c r="AU154" s="194" t="str">
        <f t="shared" si="26"/>
        <v/>
      </c>
      <c r="AV154" s="200"/>
      <c r="AW154" s="198"/>
      <c r="AX154" s="194"/>
      <c r="AY154" s="194"/>
      <c r="AZ154" s="194" t="str">
        <f t="shared" si="27"/>
        <v/>
      </c>
      <c r="BA154" s="200"/>
      <c r="BB154" s="198"/>
      <c r="BC154" s="194"/>
      <c r="BD154" s="194"/>
      <c r="BE154" s="194" t="str">
        <f t="shared" si="28"/>
        <v/>
      </c>
      <c r="BF154" s="200"/>
      <c r="BG154" s="198"/>
      <c r="BH154" s="194"/>
      <c r="BI154" s="194"/>
      <c r="BJ154" s="194" t="str">
        <f t="shared" si="29"/>
        <v/>
      </c>
      <c r="BK154" s="200"/>
      <c r="BL154" s="198"/>
      <c r="BM154" s="194"/>
      <c r="BN154" s="194"/>
      <c r="BO154" s="194" t="str">
        <f t="shared" si="30"/>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1"/>
        <v/>
      </c>
      <c r="W155" s="200"/>
      <c r="X155" s="198"/>
      <c r="Y155" s="194"/>
      <c r="Z155" s="194"/>
      <c r="AA155" s="194" t="str">
        <f t="shared" si="22"/>
        <v/>
      </c>
      <c r="AB155" s="200"/>
      <c r="AC155" s="198"/>
      <c r="AD155" s="194"/>
      <c r="AE155" s="194"/>
      <c r="AF155" s="194" t="str">
        <f t="shared" si="23"/>
        <v/>
      </c>
      <c r="AG155" s="200"/>
      <c r="AH155" s="198"/>
      <c r="AI155" s="194"/>
      <c r="AJ155" s="194"/>
      <c r="AK155" s="194" t="str">
        <f t="shared" si="24"/>
        <v/>
      </c>
      <c r="AL155" s="200"/>
      <c r="AM155" s="198"/>
      <c r="AN155" s="194"/>
      <c r="AO155" s="194"/>
      <c r="AP155" s="194" t="str">
        <f t="shared" si="25"/>
        <v/>
      </c>
      <c r="AQ155" s="200"/>
      <c r="AR155" s="198"/>
      <c r="AS155" s="194"/>
      <c r="AT155" s="194"/>
      <c r="AU155" s="194" t="str">
        <f t="shared" si="26"/>
        <v/>
      </c>
      <c r="AV155" s="200"/>
      <c r="AW155" s="198"/>
      <c r="AX155" s="194"/>
      <c r="AY155" s="194"/>
      <c r="AZ155" s="194" t="str">
        <f t="shared" si="27"/>
        <v/>
      </c>
      <c r="BA155" s="200"/>
      <c r="BB155" s="198"/>
      <c r="BC155" s="194"/>
      <c r="BD155" s="194"/>
      <c r="BE155" s="194" t="str">
        <f t="shared" si="28"/>
        <v/>
      </c>
      <c r="BF155" s="200"/>
      <c r="BG155" s="198"/>
      <c r="BH155" s="194"/>
      <c r="BI155" s="194"/>
      <c r="BJ155" s="194" t="str">
        <f t="shared" si="29"/>
        <v/>
      </c>
      <c r="BK155" s="200"/>
      <c r="BL155" s="198"/>
      <c r="BM155" s="194"/>
      <c r="BN155" s="194"/>
      <c r="BO155" s="194" t="str">
        <f t="shared" si="30"/>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1"/>
        <v/>
      </c>
      <c r="W156" s="200"/>
      <c r="X156" s="198"/>
      <c r="Y156" s="194"/>
      <c r="Z156" s="194"/>
      <c r="AA156" s="194" t="str">
        <f t="shared" si="22"/>
        <v/>
      </c>
      <c r="AB156" s="200"/>
      <c r="AC156" s="198"/>
      <c r="AD156" s="194"/>
      <c r="AE156" s="194"/>
      <c r="AF156" s="194" t="str">
        <f t="shared" si="23"/>
        <v/>
      </c>
      <c r="AG156" s="200"/>
      <c r="AH156" s="198"/>
      <c r="AI156" s="194"/>
      <c r="AJ156" s="194"/>
      <c r="AK156" s="194" t="str">
        <f t="shared" si="24"/>
        <v/>
      </c>
      <c r="AL156" s="200"/>
      <c r="AM156" s="198"/>
      <c r="AN156" s="194"/>
      <c r="AO156" s="194"/>
      <c r="AP156" s="194" t="str">
        <f t="shared" si="25"/>
        <v/>
      </c>
      <c r="AQ156" s="200"/>
      <c r="AR156" s="198"/>
      <c r="AS156" s="194"/>
      <c r="AT156" s="194"/>
      <c r="AU156" s="194" t="str">
        <f t="shared" si="26"/>
        <v/>
      </c>
      <c r="AV156" s="200"/>
      <c r="AW156" s="198"/>
      <c r="AX156" s="194"/>
      <c r="AY156" s="194"/>
      <c r="AZ156" s="194" t="str">
        <f t="shared" si="27"/>
        <v/>
      </c>
      <c r="BA156" s="200"/>
      <c r="BB156" s="198"/>
      <c r="BC156" s="194"/>
      <c r="BD156" s="194"/>
      <c r="BE156" s="194" t="str">
        <f t="shared" si="28"/>
        <v/>
      </c>
      <c r="BF156" s="200"/>
      <c r="BG156" s="198"/>
      <c r="BH156" s="194"/>
      <c r="BI156" s="194"/>
      <c r="BJ156" s="194" t="str">
        <f t="shared" si="29"/>
        <v/>
      </c>
      <c r="BK156" s="200"/>
      <c r="BL156" s="198"/>
      <c r="BM156" s="194"/>
      <c r="BN156" s="194"/>
      <c r="BO156" s="194" t="str">
        <f t="shared" si="30"/>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1"/>
        <v/>
      </c>
      <c r="W157" s="200"/>
      <c r="X157" s="198"/>
      <c r="Y157" s="194"/>
      <c r="Z157" s="194"/>
      <c r="AA157" s="194" t="str">
        <f t="shared" si="22"/>
        <v/>
      </c>
      <c r="AB157" s="200"/>
      <c r="AC157" s="198"/>
      <c r="AD157" s="194"/>
      <c r="AE157" s="194"/>
      <c r="AF157" s="194" t="str">
        <f t="shared" si="23"/>
        <v/>
      </c>
      <c r="AG157" s="200"/>
      <c r="AH157" s="198"/>
      <c r="AI157" s="194"/>
      <c r="AJ157" s="194"/>
      <c r="AK157" s="194" t="str">
        <f t="shared" si="24"/>
        <v/>
      </c>
      <c r="AL157" s="200"/>
      <c r="AM157" s="198"/>
      <c r="AN157" s="194"/>
      <c r="AO157" s="194"/>
      <c r="AP157" s="194" t="str">
        <f t="shared" si="25"/>
        <v/>
      </c>
      <c r="AQ157" s="200"/>
      <c r="AR157" s="198"/>
      <c r="AS157" s="194"/>
      <c r="AT157" s="194"/>
      <c r="AU157" s="194" t="str">
        <f t="shared" si="26"/>
        <v/>
      </c>
      <c r="AV157" s="200"/>
      <c r="AW157" s="198"/>
      <c r="AX157" s="194"/>
      <c r="AY157" s="194"/>
      <c r="AZ157" s="194" t="str">
        <f t="shared" si="27"/>
        <v/>
      </c>
      <c r="BA157" s="200"/>
      <c r="BB157" s="198"/>
      <c r="BC157" s="194"/>
      <c r="BD157" s="194"/>
      <c r="BE157" s="194" t="str">
        <f t="shared" si="28"/>
        <v/>
      </c>
      <c r="BF157" s="200"/>
      <c r="BG157" s="198"/>
      <c r="BH157" s="194"/>
      <c r="BI157" s="194"/>
      <c r="BJ157" s="194" t="str">
        <f t="shared" si="29"/>
        <v/>
      </c>
      <c r="BK157" s="200"/>
      <c r="BL157" s="198"/>
      <c r="BM157" s="194"/>
      <c r="BN157" s="194"/>
      <c r="BO157" s="194" t="str">
        <f t="shared" si="30"/>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1"/>
        <v/>
      </c>
      <c r="W158" s="200"/>
      <c r="X158" s="198"/>
      <c r="Y158" s="194"/>
      <c r="Z158" s="194"/>
      <c r="AA158" s="194" t="str">
        <f t="shared" si="22"/>
        <v/>
      </c>
      <c r="AB158" s="200"/>
      <c r="AC158" s="198"/>
      <c r="AD158" s="194"/>
      <c r="AE158" s="194"/>
      <c r="AF158" s="194" t="str">
        <f t="shared" si="23"/>
        <v/>
      </c>
      <c r="AG158" s="200"/>
      <c r="AH158" s="198"/>
      <c r="AI158" s="194"/>
      <c r="AJ158" s="194"/>
      <c r="AK158" s="194" t="str">
        <f t="shared" si="24"/>
        <v/>
      </c>
      <c r="AL158" s="200"/>
      <c r="AM158" s="198"/>
      <c r="AN158" s="194"/>
      <c r="AO158" s="194"/>
      <c r="AP158" s="194" t="str">
        <f t="shared" si="25"/>
        <v/>
      </c>
      <c r="AQ158" s="200"/>
      <c r="AR158" s="198"/>
      <c r="AS158" s="194"/>
      <c r="AT158" s="194"/>
      <c r="AU158" s="194" t="str">
        <f t="shared" si="26"/>
        <v/>
      </c>
      <c r="AV158" s="200"/>
      <c r="AW158" s="198"/>
      <c r="AX158" s="194"/>
      <c r="AY158" s="194"/>
      <c r="AZ158" s="194" t="str">
        <f t="shared" si="27"/>
        <v/>
      </c>
      <c r="BA158" s="200"/>
      <c r="BB158" s="198"/>
      <c r="BC158" s="194"/>
      <c r="BD158" s="194"/>
      <c r="BE158" s="194" t="str">
        <f t="shared" si="28"/>
        <v/>
      </c>
      <c r="BF158" s="200"/>
      <c r="BG158" s="198"/>
      <c r="BH158" s="194"/>
      <c r="BI158" s="194"/>
      <c r="BJ158" s="194" t="str">
        <f t="shared" si="29"/>
        <v/>
      </c>
      <c r="BK158" s="200"/>
      <c r="BL158" s="198"/>
      <c r="BM158" s="194"/>
      <c r="BN158" s="194"/>
      <c r="BO158" s="194" t="str">
        <f t="shared" si="30"/>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1"/>
        <v/>
      </c>
      <c r="W159" s="200"/>
      <c r="X159" s="198"/>
      <c r="Y159" s="194"/>
      <c r="Z159" s="194"/>
      <c r="AA159" s="194" t="str">
        <f t="shared" si="22"/>
        <v/>
      </c>
      <c r="AB159" s="200"/>
      <c r="AC159" s="198"/>
      <c r="AD159" s="194"/>
      <c r="AE159" s="194"/>
      <c r="AF159" s="194" t="str">
        <f t="shared" si="23"/>
        <v/>
      </c>
      <c r="AG159" s="200"/>
      <c r="AH159" s="198"/>
      <c r="AI159" s="194"/>
      <c r="AJ159" s="194"/>
      <c r="AK159" s="194" t="str">
        <f t="shared" si="24"/>
        <v/>
      </c>
      <c r="AL159" s="200"/>
      <c r="AM159" s="198"/>
      <c r="AN159" s="194"/>
      <c r="AO159" s="194"/>
      <c r="AP159" s="194" t="str">
        <f t="shared" si="25"/>
        <v/>
      </c>
      <c r="AQ159" s="200"/>
      <c r="AR159" s="198"/>
      <c r="AS159" s="194"/>
      <c r="AT159" s="194"/>
      <c r="AU159" s="194" t="str">
        <f t="shared" si="26"/>
        <v/>
      </c>
      <c r="AV159" s="200"/>
      <c r="AW159" s="198"/>
      <c r="AX159" s="194"/>
      <c r="AY159" s="194"/>
      <c r="AZ159" s="194" t="str">
        <f t="shared" si="27"/>
        <v/>
      </c>
      <c r="BA159" s="200"/>
      <c r="BB159" s="198"/>
      <c r="BC159" s="194"/>
      <c r="BD159" s="194"/>
      <c r="BE159" s="194" t="str">
        <f t="shared" si="28"/>
        <v/>
      </c>
      <c r="BF159" s="200"/>
      <c r="BG159" s="198"/>
      <c r="BH159" s="194"/>
      <c r="BI159" s="194"/>
      <c r="BJ159" s="194" t="str">
        <f t="shared" si="29"/>
        <v/>
      </c>
      <c r="BK159" s="200"/>
      <c r="BL159" s="198"/>
      <c r="BM159" s="194"/>
      <c r="BN159" s="194"/>
      <c r="BO159" s="194" t="str">
        <f t="shared" si="30"/>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1"/>
        <v/>
      </c>
      <c r="W160" s="200"/>
      <c r="X160" s="198"/>
      <c r="Y160" s="194"/>
      <c r="Z160" s="194"/>
      <c r="AA160" s="194" t="str">
        <f t="shared" si="22"/>
        <v/>
      </c>
      <c r="AB160" s="200"/>
      <c r="AC160" s="198"/>
      <c r="AD160" s="194"/>
      <c r="AE160" s="194"/>
      <c r="AF160" s="194" t="str">
        <f t="shared" si="23"/>
        <v/>
      </c>
      <c r="AG160" s="200"/>
      <c r="AH160" s="198"/>
      <c r="AI160" s="194"/>
      <c r="AJ160" s="194"/>
      <c r="AK160" s="194" t="str">
        <f t="shared" si="24"/>
        <v/>
      </c>
      <c r="AL160" s="200"/>
      <c r="AM160" s="198"/>
      <c r="AN160" s="194"/>
      <c r="AO160" s="194"/>
      <c r="AP160" s="194" t="str">
        <f t="shared" si="25"/>
        <v/>
      </c>
      <c r="AQ160" s="200"/>
      <c r="AR160" s="198"/>
      <c r="AS160" s="194"/>
      <c r="AT160" s="194"/>
      <c r="AU160" s="194" t="str">
        <f t="shared" si="26"/>
        <v/>
      </c>
      <c r="AV160" s="200"/>
      <c r="AW160" s="198"/>
      <c r="AX160" s="194"/>
      <c r="AY160" s="194"/>
      <c r="AZ160" s="194" t="str">
        <f t="shared" si="27"/>
        <v/>
      </c>
      <c r="BA160" s="200"/>
      <c r="BB160" s="198"/>
      <c r="BC160" s="194"/>
      <c r="BD160" s="194"/>
      <c r="BE160" s="194" t="str">
        <f t="shared" si="28"/>
        <v/>
      </c>
      <c r="BF160" s="200"/>
      <c r="BG160" s="198"/>
      <c r="BH160" s="194"/>
      <c r="BI160" s="194"/>
      <c r="BJ160" s="194" t="str">
        <f t="shared" si="29"/>
        <v/>
      </c>
      <c r="BK160" s="200"/>
      <c r="BL160" s="198"/>
      <c r="BM160" s="194"/>
      <c r="BN160" s="194"/>
      <c r="BO160" s="194" t="str">
        <f t="shared" si="30"/>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1"/>
        <v/>
      </c>
      <c r="W161" s="200"/>
      <c r="X161" s="198"/>
      <c r="Y161" s="194"/>
      <c r="Z161" s="194"/>
      <c r="AA161" s="194" t="str">
        <f t="shared" si="22"/>
        <v/>
      </c>
      <c r="AB161" s="200"/>
      <c r="AC161" s="198"/>
      <c r="AD161" s="194"/>
      <c r="AE161" s="194"/>
      <c r="AF161" s="194" t="str">
        <f t="shared" si="23"/>
        <v/>
      </c>
      <c r="AG161" s="200"/>
      <c r="AH161" s="198"/>
      <c r="AI161" s="194"/>
      <c r="AJ161" s="194"/>
      <c r="AK161" s="194" t="str">
        <f t="shared" si="24"/>
        <v/>
      </c>
      <c r="AL161" s="200"/>
      <c r="AM161" s="198"/>
      <c r="AN161" s="194"/>
      <c r="AO161" s="194"/>
      <c r="AP161" s="194" t="str">
        <f t="shared" si="25"/>
        <v/>
      </c>
      <c r="AQ161" s="200"/>
      <c r="AR161" s="198"/>
      <c r="AS161" s="194"/>
      <c r="AT161" s="194"/>
      <c r="AU161" s="194" t="str">
        <f t="shared" si="26"/>
        <v/>
      </c>
      <c r="AV161" s="200"/>
      <c r="AW161" s="198"/>
      <c r="AX161" s="194"/>
      <c r="AY161" s="194"/>
      <c r="AZ161" s="194" t="str">
        <f t="shared" si="27"/>
        <v/>
      </c>
      <c r="BA161" s="200"/>
      <c r="BB161" s="198"/>
      <c r="BC161" s="194"/>
      <c r="BD161" s="194"/>
      <c r="BE161" s="194" t="str">
        <f t="shared" si="28"/>
        <v/>
      </c>
      <c r="BF161" s="200"/>
      <c r="BG161" s="198"/>
      <c r="BH161" s="194"/>
      <c r="BI161" s="194"/>
      <c r="BJ161" s="194" t="str">
        <f t="shared" si="29"/>
        <v/>
      </c>
      <c r="BK161" s="200"/>
      <c r="BL161" s="198"/>
      <c r="BM161" s="194"/>
      <c r="BN161" s="194"/>
      <c r="BO161" s="194" t="str">
        <f t="shared" si="30"/>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1"/>
        <v/>
      </c>
      <c r="W162" s="200"/>
      <c r="X162" s="198"/>
      <c r="Y162" s="194"/>
      <c r="Z162" s="194"/>
      <c r="AA162" s="194" t="str">
        <f t="shared" si="22"/>
        <v/>
      </c>
      <c r="AB162" s="200"/>
      <c r="AC162" s="198"/>
      <c r="AD162" s="194"/>
      <c r="AE162" s="194"/>
      <c r="AF162" s="194" t="str">
        <f t="shared" si="23"/>
        <v/>
      </c>
      <c r="AG162" s="200"/>
      <c r="AH162" s="198"/>
      <c r="AI162" s="194"/>
      <c r="AJ162" s="194"/>
      <c r="AK162" s="194" t="str">
        <f t="shared" si="24"/>
        <v/>
      </c>
      <c r="AL162" s="200"/>
      <c r="AM162" s="198"/>
      <c r="AN162" s="194"/>
      <c r="AO162" s="194"/>
      <c r="AP162" s="194" t="str">
        <f t="shared" si="25"/>
        <v/>
      </c>
      <c r="AQ162" s="200"/>
      <c r="AR162" s="198"/>
      <c r="AS162" s="194"/>
      <c r="AT162" s="194"/>
      <c r="AU162" s="194" t="str">
        <f t="shared" si="26"/>
        <v/>
      </c>
      <c r="AV162" s="200"/>
      <c r="AW162" s="198"/>
      <c r="AX162" s="194"/>
      <c r="AY162" s="194"/>
      <c r="AZ162" s="194" t="str">
        <f t="shared" si="27"/>
        <v/>
      </c>
      <c r="BA162" s="200"/>
      <c r="BB162" s="198"/>
      <c r="BC162" s="194"/>
      <c r="BD162" s="194"/>
      <c r="BE162" s="194" t="str">
        <f t="shared" si="28"/>
        <v/>
      </c>
      <c r="BF162" s="200"/>
      <c r="BG162" s="198"/>
      <c r="BH162" s="194"/>
      <c r="BI162" s="194"/>
      <c r="BJ162" s="194" t="str">
        <f t="shared" si="29"/>
        <v/>
      </c>
      <c r="BK162" s="200"/>
      <c r="BL162" s="198"/>
      <c r="BM162" s="194"/>
      <c r="BN162" s="194"/>
      <c r="BO162" s="194" t="str">
        <f t="shared" si="30"/>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1"/>
        <v/>
      </c>
      <c r="W163" s="200"/>
      <c r="X163" s="198"/>
      <c r="Y163" s="194"/>
      <c r="Z163" s="194"/>
      <c r="AA163" s="194" t="str">
        <f t="shared" si="22"/>
        <v/>
      </c>
      <c r="AB163" s="200"/>
      <c r="AC163" s="198"/>
      <c r="AD163" s="194"/>
      <c r="AE163" s="194"/>
      <c r="AF163" s="194" t="str">
        <f t="shared" si="23"/>
        <v/>
      </c>
      <c r="AG163" s="200"/>
      <c r="AH163" s="198"/>
      <c r="AI163" s="194"/>
      <c r="AJ163" s="194"/>
      <c r="AK163" s="194" t="str">
        <f t="shared" si="24"/>
        <v/>
      </c>
      <c r="AL163" s="200"/>
      <c r="AM163" s="198"/>
      <c r="AN163" s="194"/>
      <c r="AO163" s="194"/>
      <c r="AP163" s="194" t="str">
        <f t="shared" si="25"/>
        <v/>
      </c>
      <c r="AQ163" s="200"/>
      <c r="AR163" s="198"/>
      <c r="AS163" s="194"/>
      <c r="AT163" s="194"/>
      <c r="AU163" s="194" t="str">
        <f t="shared" si="26"/>
        <v/>
      </c>
      <c r="AV163" s="200"/>
      <c r="AW163" s="198"/>
      <c r="AX163" s="194"/>
      <c r="AY163" s="194"/>
      <c r="AZ163" s="194" t="str">
        <f t="shared" si="27"/>
        <v/>
      </c>
      <c r="BA163" s="200"/>
      <c r="BB163" s="198"/>
      <c r="BC163" s="194"/>
      <c r="BD163" s="194"/>
      <c r="BE163" s="194" t="str">
        <f t="shared" si="28"/>
        <v/>
      </c>
      <c r="BF163" s="200"/>
      <c r="BG163" s="198"/>
      <c r="BH163" s="194"/>
      <c r="BI163" s="194"/>
      <c r="BJ163" s="194" t="str">
        <f t="shared" si="29"/>
        <v/>
      </c>
      <c r="BK163" s="200"/>
      <c r="BL163" s="198"/>
      <c r="BM163" s="194"/>
      <c r="BN163" s="194"/>
      <c r="BO163" s="194" t="str">
        <f t="shared" si="30"/>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1"/>
        <v/>
      </c>
      <c r="W164" s="200"/>
      <c r="X164" s="198"/>
      <c r="Y164" s="194"/>
      <c r="Z164" s="194"/>
      <c r="AA164" s="194" t="str">
        <f t="shared" si="22"/>
        <v/>
      </c>
      <c r="AB164" s="200"/>
      <c r="AC164" s="198"/>
      <c r="AD164" s="194"/>
      <c r="AE164" s="194"/>
      <c r="AF164" s="194" t="str">
        <f t="shared" si="23"/>
        <v/>
      </c>
      <c r="AG164" s="200"/>
      <c r="AH164" s="198"/>
      <c r="AI164" s="194"/>
      <c r="AJ164" s="194"/>
      <c r="AK164" s="194" t="str">
        <f t="shared" si="24"/>
        <v/>
      </c>
      <c r="AL164" s="200"/>
      <c r="AM164" s="198"/>
      <c r="AN164" s="194"/>
      <c r="AO164" s="194"/>
      <c r="AP164" s="194" t="str">
        <f t="shared" si="25"/>
        <v/>
      </c>
      <c r="AQ164" s="200"/>
      <c r="AR164" s="198"/>
      <c r="AS164" s="194"/>
      <c r="AT164" s="194"/>
      <c r="AU164" s="194" t="str">
        <f t="shared" si="26"/>
        <v/>
      </c>
      <c r="AV164" s="200"/>
      <c r="AW164" s="198"/>
      <c r="AX164" s="194"/>
      <c r="AY164" s="194"/>
      <c r="AZ164" s="194" t="str">
        <f t="shared" si="27"/>
        <v/>
      </c>
      <c r="BA164" s="200"/>
      <c r="BB164" s="198"/>
      <c r="BC164" s="194"/>
      <c r="BD164" s="194"/>
      <c r="BE164" s="194" t="str">
        <f t="shared" si="28"/>
        <v/>
      </c>
      <c r="BF164" s="200"/>
      <c r="BG164" s="198"/>
      <c r="BH164" s="194"/>
      <c r="BI164" s="194"/>
      <c r="BJ164" s="194" t="str">
        <f t="shared" si="29"/>
        <v/>
      </c>
      <c r="BK164" s="200"/>
      <c r="BL164" s="198"/>
      <c r="BM164" s="194"/>
      <c r="BN164" s="194"/>
      <c r="BO164" s="194" t="str">
        <f t="shared" si="30"/>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1"/>
        <v/>
      </c>
      <c r="W165" s="200"/>
      <c r="X165" s="198"/>
      <c r="Y165" s="194"/>
      <c r="Z165" s="194"/>
      <c r="AA165" s="194" t="str">
        <f t="shared" si="22"/>
        <v/>
      </c>
      <c r="AB165" s="200"/>
      <c r="AC165" s="198"/>
      <c r="AD165" s="194"/>
      <c r="AE165" s="194"/>
      <c r="AF165" s="194" t="str">
        <f t="shared" si="23"/>
        <v/>
      </c>
      <c r="AG165" s="200"/>
      <c r="AH165" s="198"/>
      <c r="AI165" s="194"/>
      <c r="AJ165" s="194"/>
      <c r="AK165" s="194" t="str">
        <f t="shared" si="24"/>
        <v/>
      </c>
      <c r="AL165" s="200"/>
      <c r="AM165" s="198"/>
      <c r="AN165" s="194"/>
      <c r="AO165" s="194"/>
      <c r="AP165" s="194" t="str">
        <f t="shared" si="25"/>
        <v/>
      </c>
      <c r="AQ165" s="200"/>
      <c r="AR165" s="198"/>
      <c r="AS165" s="194"/>
      <c r="AT165" s="194"/>
      <c r="AU165" s="194" t="str">
        <f t="shared" si="26"/>
        <v/>
      </c>
      <c r="AV165" s="200"/>
      <c r="AW165" s="198"/>
      <c r="AX165" s="194"/>
      <c r="AY165" s="194"/>
      <c r="AZ165" s="194" t="str">
        <f t="shared" si="27"/>
        <v/>
      </c>
      <c r="BA165" s="200"/>
      <c r="BB165" s="198"/>
      <c r="BC165" s="194"/>
      <c r="BD165" s="194"/>
      <c r="BE165" s="194" t="str">
        <f t="shared" si="28"/>
        <v/>
      </c>
      <c r="BF165" s="200"/>
      <c r="BG165" s="198"/>
      <c r="BH165" s="194"/>
      <c r="BI165" s="194"/>
      <c r="BJ165" s="194" t="str">
        <f t="shared" si="29"/>
        <v/>
      </c>
      <c r="BK165" s="200"/>
      <c r="BL165" s="198"/>
      <c r="BM165" s="194"/>
      <c r="BN165" s="194"/>
      <c r="BO165" s="194" t="str">
        <f t="shared" si="30"/>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1"/>
        <v/>
      </c>
      <c r="W166" s="200"/>
      <c r="X166" s="198"/>
      <c r="Y166" s="194"/>
      <c r="Z166" s="194"/>
      <c r="AA166" s="194" t="str">
        <f t="shared" si="22"/>
        <v/>
      </c>
      <c r="AB166" s="200"/>
      <c r="AC166" s="198"/>
      <c r="AD166" s="194"/>
      <c r="AE166" s="194"/>
      <c r="AF166" s="194" t="str">
        <f t="shared" si="23"/>
        <v/>
      </c>
      <c r="AG166" s="200"/>
      <c r="AH166" s="198"/>
      <c r="AI166" s="194"/>
      <c r="AJ166" s="194"/>
      <c r="AK166" s="194" t="str">
        <f t="shared" si="24"/>
        <v/>
      </c>
      <c r="AL166" s="200"/>
      <c r="AM166" s="198"/>
      <c r="AN166" s="194"/>
      <c r="AO166" s="194"/>
      <c r="AP166" s="194" t="str">
        <f t="shared" si="25"/>
        <v/>
      </c>
      <c r="AQ166" s="200"/>
      <c r="AR166" s="198"/>
      <c r="AS166" s="194"/>
      <c r="AT166" s="194"/>
      <c r="AU166" s="194" t="str">
        <f t="shared" si="26"/>
        <v/>
      </c>
      <c r="AV166" s="200"/>
      <c r="AW166" s="198"/>
      <c r="AX166" s="194"/>
      <c r="AY166" s="194"/>
      <c r="AZ166" s="194" t="str">
        <f t="shared" si="27"/>
        <v/>
      </c>
      <c r="BA166" s="200"/>
      <c r="BB166" s="198"/>
      <c r="BC166" s="194"/>
      <c r="BD166" s="194"/>
      <c r="BE166" s="194" t="str">
        <f t="shared" si="28"/>
        <v/>
      </c>
      <c r="BF166" s="200"/>
      <c r="BG166" s="198"/>
      <c r="BH166" s="194"/>
      <c r="BI166" s="194"/>
      <c r="BJ166" s="194" t="str">
        <f t="shared" si="29"/>
        <v/>
      </c>
      <c r="BK166" s="200"/>
      <c r="BL166" s="198"/>
      <c r="BM166" s="194"/>
      <c r="BN166" s="194"/>
      <c r="BO166" s="194" t="str">
        <f t="shared" si="30"/>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1"/>
        <v/>
      </c>
      <c r="W167" s="200"/>
      <c r="X167" s="198"/>
      <c r="Y167" s="194"/>
      <c r="Z167" s="194"/>
      <c r="AA167" s="194" t="str">
        <f t="shared" si="22"/>
        <v/>
      </c>
      <c r="AB167" s="200"/>
      <c r="AC167" s="198"/>
      <c r="AD167" s="194"/>
      <c r="AE167" s="194"/>
      <c r="AF167" s="194" t="str">
        <f t="shared" si="23"/>
        <v/>
      </c>
      <c r="AG167" s="200"/>
      <c r="AH167" s="198"/>
      <c r="AI167" s="194"/>
      <c r="AJ167" s="194"/>
      <c r="AK167" s="194" t="str">
        <f t="shared" si="24"/>
        <v/>
      </c>
      <c r="AL167" s="200"/>
      <c r="AM167" s="198"/>
      <c r="AN167" s="194"/>
      <c r="AO167" s="194"/>
      <c r="AP167" s="194" t="str">
        <f t="shared" si="25"/>
        <v/>
      </c>
      <c r="AQ167" s="200"/>
      <c r="AR167" s="198"/>
      <c r="AS167" s="194"/>
      <c r="AT167" s="194"/>
      <c r="AU167" s="194" t="str">
        <f t="shared" si="26"/>
        <v/>
      </c>
      <c r="AV167" s="200"/>
      <c r="AW167" s="198"/>
      <c r="AX167" s="194"/>
      <c r="AY167" s="194"/>
      <c r="AZ167" s="194" t="str">
        <f t="shared" si="27"/>
        <v/>
      </c>
      <c r="BA167" s="200"/>
      <c r="BB167" s="198"/>
      <c r="BC167" s="194"/>
      <c r="BD167" s="194"/>
      <c r="BE167" s="194" t="str">
        <f t="shared" si="28"/>
        <v/>
      </c>
      <c r="BF167" s="200"/>
      <c r="BG167" s="198"/>
      <c r="BH167" s="194"/>
      <c r="BI167" s="194"/>
      <c r="BJ167" s="194" t="str">
        <f t="shared" si="29"/>
        <v/>
      </c>
      <c r="BK167" s="200"/>
      <c r="BL167" s="198"/>
      <c r="BM167" s="194"/>
      <c r="BN167" s="194"/>
      <c r="BO167" s="194" t="str">
        <f t="shared" si="30"/>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1"/>
        <v/>
      </c>
      <c r="W168" s="200"/>
      <c r="X168" s="198"/>
      <c r="Y168" s="194"/>
      <c r="Z168" s="194"/>
      <c r="AA168" s="194" t="str">
        <f t="shared" si="22"/>
        <v/>
      </c>
      <c r="AB168" s="200"/>
      <c r="AC168" s="198"/>
      <c r="AD168" s="194"/>
      <c r="AE168" s="194"/>
      <c r="AF168" s="194" t="str">
        <f t="shared" si="23"/>
        <v/>
      </c>
      <c r="AG168" s="200"/>
      <c r="AH168" s="198"/>
      <c r="AI168" s="194"/>
      <c r="AJ168" s="194"/>
      <c r="AK168" s="194" t="str">
        <f t="shared" si="24"/>
        <v/>
      </c>
      <c r="AL168" s="200"/>
      <c r="AM168" s="198"/>
      <c r="AN168" s="194"/>
      <c r="AO168" s="194"/>
      <c r="AP168" s="194" t="str">
        <f t="shared" si="25"/>
        <v/>
      </c>
      <c r="AQ168" s="200"/>
      <c r="AR168" s="198"/>
      <c r="AS168" s="194"/>
      <c r="AT168" s="194"/>
      <c r="AU168" s="194" t="str">
        <f t="shared" si="26"/>
        <v/>
      </c>
      <c r="AV168" s="200"/>
      <c r="AW168" s="198"/>
      <c r="AX168" s="194"/>
      <c r="AY168" s="194"/>
      <c r="AZ168" s="194" t="str">
        <f t="shared" si="27"/>
        <v/>
      </c>
      <c r="BA168" s="200"/>
      <c r="BB168" s="198"/>
      <c r="BC168" s="194"/>
      <c r="BD168" s="194"/>
      <c r="BE168" s="194" t="str">
        <f t="shared" si="28"/>
        <v/>
      </c>
      <c r="BF168" s="200"/>
      <c r="BG168" s="198"/>
      <c r="BH168" s="194"/>
      <c r="BI168" s="194"/>
      <c r="BJ168" s="194" t="str">
        <f t="shared" si="29"/>
        <v/>
      </c>
      <c r="BK168" s="200"/>
      <c r="BL168" s="198"/>
      <c r="BM168" s="194"/>
      <c r="BN168" s="194"/>
      <c r="BO168" s="194" t="str">
        <f t="shared" si="30"/>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1"/>
        <v/>
      </c>
      <c r="W169" s="200"/>
      <c r="X169" s="198"/>
      <c r="Y169" s="194"/>
      <c r="Z169" s="194"/>
      <c r="AA169" s="194" t="str">
        <f t="shared" si="22"/>
        <v/>
      </c>
      <c r="AB169" s="200"/>
      <c r="AC169" s="198"/>
      <c r="AD169" s="194"/>
      <c r="AE169" s="194"/>
      <c r="AF169" s="194" t="str">
        <f t="shared" si="23"/>
        <v/>
      </c>
      <c r="AG169" s="200"/>
      <c r="AH169" s="198"/>
      <c r="AI169" s="194"/>
      <c r="AJ169" s="194"/>
      <c r="AK169" s="194" t="str">
        <f t="shared" si="24"/>
        <v/>
      </c>
      <c r="AL169" s="200"/>
      <c r="AM169" s="198"/>
      <c r="AN169" s="194"/>
      <c r="AO169" s="194"/>
      <c r="AP169" s="194" t="str">
        <f t="shared" si="25"/>
        <v/>
      </c>
      <c r="AQ169" s="200"/>
      <c r="AR169" s="198"/>
      <c r="AS169" s="194"/>
      <c r="AT169" s="194"/>
      <c r="AU169" s="194" t="str">
        <f t="shared" si="26"/>
        <v/>
      </c>
      <c r="AV169" s="200"/>
      <c r="AW169" s="198"/>
      <c r="AX169" s="194"/>
      <c r="AY169" s="194"/>
      <c r="AZ169" s="194" t="str">
        <f t="shared" si="27"/>
        <v/>
      </c>
      <c r="BA169" s="200"/>
      <c r="BB169" s="198"/>
      <c r="BC169" s="194"/>
      <c r="BD169" s="194"/>
      <c r="BE169" s="194" t="str">
        <f t="shared" si="28"/>
        <v/>
      </c>
      <c r="BF169" s="200"/>
      <c r="BG169" s="198"/>
      <c r="BH169" s="194"/>
      <c r="BI169" s="194"/>
      <c r="BJ169" s="194" t="str">
        <f t="shared" si="29"/>
        <v/>
      </c>
      <c r="BK169" s="200"/>
      <c r="BL169" s="198"/>
      <c r="BM169" s="194"/>
      <c r="BN169" s="194"/>
      <c r="BO169" s="194" t="str">
        <f t="shared" si="30"/>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1"/>
        <v/>
      </c>
      <c r="W170" s="200"/>
      <c r="X170" s="198"/>
      <c r="Y170" s="194"/>
      <c r="Z170" s="194"/>
      <c r="AA170" s="194" t="str">
        <f t="shared" si="22"/>
        <v/>
      </c>
      <c r="AB170" s="200"/>
      <c r="AC170" s="198"/>
      <c r="AD170" s="194"/>
      <c r="AE170" s="194"/>
      <c r="AF170" s="194" t="str">
        <f t="shared" si="23"/>
        <v/>
      </c>
      <c r="AG170" s="200"/>
      <c r="AH170" s="198"/>
      <c r="AI170" s="194"/>
      <c r="AJ170" s="194"/>
      <c r="AK170" s="194" t="str">
        <f t="shared" si="24"/>
        <v/>
      </c>
      <c r="AL170" s="200"/>
      <c r="AM170" s="198"/>
      <c r="AN170" s="194"/>
      <c r="AO170" s="194"/>
      <c r="AP170" s="194" t="str">
        <f t="shared" si="25"/>
        <v/>
      </c>
      <c r="AQ170" s="200"/>
      <c r="AR170" s="198"/>
      <c r="AS170" s="194"/>
      <c r="AT170" s="194"/>
      <c r="AU170" s="194" t="str">
        <f t="shared" si="26"/>
        <v/>
      </c>
      <c r="AV170" s="200"/>
      <c r="AW170" s="198"/>
      <c r="AX170" s="194"/>
      <c r="AY170" s="194"/>
      <c r="AZ170" s="194" t="str">
        <f t="shared" si="27"/>
        <v/>
      </c>
      <c r="BA170" s="200"/>
      <c r="BB170" s="198"/>
      <c r="BC170" s="194"/>
      <c r="BD170" s="194"/>
      <c r="BE170" s="194" t="str">
        <f t="shared" si="28"/>
        <v/>
      </c>
      <c r="BF170" s="200"/>
      <c r="BG170" s="198"/>
      <c r="BH170" s="194"/>
      <c r="BI170" s="194"/>
      <c r="BJ170" s="194" t="str">
        <f t="shared" si="29"/>
        <v/>
      </c>
      <c r="BK170" s="200"/>
      <c r="BL170" s="198"/>
      <c r="BM170" s="194"/>
      <c r="BN170" s="194"/>
      <c r="BO170" s="194" t="str">
        <f t="shared" si="30"/>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1"/>
        <v/>
      </c>
      <c r="W171" s="200"/>
      <c r="X171" s="198"/>
      <c r="Y171" s="194"/>
      <c r="Z171" s="194"/>
      <c r="AA171" s="194" t="str">
        <f t="shared" si="22"/>
        <v/>
      </c>
      <c r="AB171" s="200"/>
      <c r="AC171" s="198"/>
      <c r="AD171" s="194"/>
      <c r="AE171" s="194"/>
      <c r="AF171" s="194" t="str">
        <f t="shared" si="23"/>
        <v/>
      </c>
      <c r="AG171" s="200"/>
      <c r="AH171" s="198"/>
      <c r="AI171" s="194"/>
      <c r="AJ171" s="194"/>
      <c r="AK171" s="194" t="str">
        <f t="shared" si="24"/>
        <v/>
      </c>
      <c r="AL171" s="200"/>
      <c r="AM171" s="198"/>
      <c r="AN171" s="194"/>
      <c r="AO171" s="194"/>
      <c r="AP171" s="194" t="str">
        <f t="shared" si="25"/>
        <v/>
      </c>
      <c r="AQ171" s="200"/>
      <c r="AR171" s="198"/>
      <c r="AS171" s="194"/>
      <c r="AT171" s="194"/>
      <c r="AU171" s="194" t="str">
        <f t="shared" si="26"/>
        <v/>
      </c>
      <c r="AV171" s="200"/>
      <c r="AW171" s="198"/>
      <c r="AX171" s="194"/>
      <c r="AY171" s="194"/>
      <c r="AZ171" s="194" t="str">
        <f t="shared" si="27"/>
        <v/>
      </c>
      <c r="BA171" s="200"/>
      <c r="BB171" s="198"/>
      <c r="BC171" s="194"/>
      <c r="BD171" s="194"/>
      <c r="BE171" s="194" t="str">
        <f t="shared" si="28"/>
        <v/>
      </c>
      <c r="BF171" s="200"/>
      <c r="BG171" s="198"/>
      <c r="BH171" s="194"/>
      <c r="BI171" s="194"/>
      <c r="BJ171" s="194" t="str">
        <f t="shared" si="29"/>
        <v/>
      </c>
      <c r="BK171" s="200"/>
      <c r="BL171" s="198"/>
      <c r="BM171" s="194"/>
      <c r="BN171" s="194"/>
      <c r="BO171" s="194" t="str">
        <f t="shared" si="30"/>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1"/>
        <v/>
      </c>
      <c r="W172" s="200"/>
      <c r="X172" s="198"/>
      <c r="Y172" s="194"/>
      <c r="Z172" s="194"/>
      <c r="AA172" s="194" t="str">
        <f t="shared" si="22"/>
        <v/>
      </c>
      <c r="AB172" s="200"/>
      <c r="AC172" s="198"/>
      <c r="AD172" s="194"/>
      <c r="AE172" s="194"/>
      <c r="AF172" s="194" t="str">
        <f t="shared" si="23"/>
        <v/>
      </c>
      <c r="AG172" s="200"/>
      <c r="AH172" s="198"/>
      <c r="AI172" s="194"/>
      <c r="AJ172" s="194"/>
      <c r="AK172" s="194" t="str">
        <f t="shared" si="24"/>
        <v/>
      </c>
      <c r="AL172" s="200"/>
      <c r="AM172" s="198"/>
      <c r="AN172" s="194"/>
      <c r="AO172" s="194"/>
      <c r="AP172" s="194" t="str">
        <f t="shared" si="25"/>
        <v/>
      </c>
      <c r="AQ172" s="200"/>
      <c r="AR172" s="198"/>
      <c r="AS172" s="194"/>
      <c r="AT172" s="194"/>
      <c r="AU172" s="194" t="str">
        <f t="shared" si="26"/>
        <v/>
      </c>
      <c r="AV172" s="200"/>
      <c r="AW172" s="198"/>
      <c r="AX172" s="194"/>
      <c r="AY172" s="194"/>
      <c r="AZ172" s="194" t="str">
        <f t="shared" si="27"/>
        <v/>
      </c>
      <c r="BA172" s="200"/>
      <c r="BB172" s="198"/>
      <c r="BC172" s="194"/>
      <c r="BD172" s="194"/>
      <c r="BE172" s="194" t="str">
        <f t="shared" si="28"/>
        <v/>
      </c>
      <c r="BF172" s="200"/>
      <c r="BG172" s="198"/>
      <c r="BH172" s="194"/>
      <c r="BI172" s="194"/>
      <c r="BJ172" s="194" t="str">
        <f t="shared" si="29"/>
        <v/>
      </c>
      <c r="BK172" s="200"/>
      <c r="BL172" s="198"/>
      <c r="BM172" s="194"/>
      <c r="BN172" s="194"/>
      <c r="BO172" s="194" t="str">
        <f t="shared" si="30"/>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1"/>
        <v/>
      </c>
      <c r="W173" s="200"/>
      <c r="X173" s="198"/>
      <c r="Y173" s="194"/>
      <c r="Z173" s="194"/>
      <c r="AA173" s="194" t="str">
        <f t="shared" si="22"/>
        <v/>
      </c>
      <c r="AB173" s="200"/>
      <c r="AC173" s="198"/>
      <c r="AD173" s="194"/>
      <c r="AE173" s="194"/>
      <c r="AF173" s="194" t="str">
        <f t="shared" si="23"/>
        <v/>
      </c>
      <c r="AG173" s="200"/>
      <c r="AH173" s="198"/>
      <c r="AI173" s="194"/>
      <c r="AJ173" s="194"/>
      <c r="AK173" s="194" t="str">
        <f t="shared" si="24"/>
        <v/>
      </c>
      <c r="AL173" s="200"/>
      <c r="AM173" s="198"/>
      <c r="AN173" s="194"/>
      <c r="AO173" s="194"/>
      <c r="AP173" s="194" t="str">
        <f t="shared" si="25"/>
        <v/>
      </c>
      <c r="AQ173" s="200"/>
      <c r="AR173" s="198"/>
      <c r="AS173" s="194"/>
      <c r="AT173" s="194"/>
      <c r="AU173" s="194" t="str">
        <f t="shared" si="26"/>
        <v/>
      </c>
      <c r="AV173" s="200"/>
      <c r="AW173" s="198"/>
      <c r="AX173" s="194"/>
      <c r="AY173" s="194"/>
      <c r="AZ173" s="194" t="str">
        <f t="shared" si="27"/>
        <v/>
      </c>
      <c r="BA173" s="200"/>
      <c r="BB173" s="198"/>
      <c r="BC173" s="194"/>
      <c r="BD173" s="194"/>
      <c r="BE173" s="194" t="str">
        <f t="shared" si="28"/>
        <v/>
      </c>
      <c r="BF173" s="200"/>
      <c r="BG173" s="198"/>
      <c r="BH173" s="194"/>
      <c r="BI173" s="194"/>
      <c r="BJ173" s="194" t="str">
        <f t="shared" si="29"/>
        <v/>
      </c>
      <c r="BK173" s="200"/>
      <c r="BL173" s="198"/>
      <c r="BM173" s="194"/>
      <c r="BN173" s="194"/>
      <c r="BO173" s="194" t="str">
        <f t="shared" si="30"/>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1"/>
        <v/>
      </c>
      <c r="W174" s="200"/>
      <c r="X174" s="198"/>
      <c r="Y174" s="194"/>
      <c r="Z174" s="194"/>
      <c r="AA174" s="194" t="str">
        <f t="shared" si="22"/>
        <v/>
      </c>
      <c r="AB174" s="200"/>
      <c r="AC174" s="198"/>
      <c r="AD174" s="194"/>
      <c r="AE174" s="194"/>
      <c r="AF174" s="194" t="str">
        <f t="shared" si="23"/>
        <v/>
      </c>
      <c r="AG174" s="200"/>
      <c r="AH174" s="198"/>
      <c r="AI174" s="194"/>
      <c r="AJ174" s="194"/>
      <c r="AK174" s="194" t="str">
        <f t="shared" si="24"/>
        <v/>
      </c>
      <c r="AL174" s="200"/>
      <c r="AM174" s="198"/>
      <c r="AN174" s="194"/>
      <c r="AO174" s="194"/>
      <c r="AP174" s="194" t="str">
        <f t="shared" si="25"/>
        <v/>
      </c>
      <c r="AQ174" s="200"/>
      <c r="AR174" s="198"/>
      <c r="AS174" s="194"/>
      <c r="AT174" s="194"/>
      <c r="AU174" s="194" t="str">
        <f t="shared" si="26"/>
        <v/>
      </c>
      <c r="AV174" s="200"/>
      <c r="AW174" s="198"/>
      <c r="AX174" s="194"/>
      <c r="AY174" s="194"/>
      <c r="AZ174" s="194" t="str">
        <f t="shared" si="27"/>
        <v/>
      </c>
      <c r="BA174" s="200"/>
      <c r="BB174" s="198"/>
      <c r="BC174" s="194"/>
      <c r="BD174" s="194"/>
      <c r="BE174" s="194" t="str">
        <f t="shared" si="28"/>
        <v/>
      </c>
      <c r="BF174" s="200"/>
      <c r="BG174" s="198"/>
      <c r="BH174" s="194"/>
      <c r="BI174" s="194"/>
      <c r="BJ174" s="194" t="str">
        <f t="shared" si="29"/>
        <v/>
      </c>
      <c r="BK174" s="200"/>
      <c r="BL174" s="198"/>
      <c r="BM174" s="194"/>
      <c r="BN174" s="194"/>
      <c r="BO174" s="194" t="str">
        <f t="shared" si="30"/>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1"/>
        <v/>
      </c>
      <c r="W175" s="200"/>
      <c r="X175" s="198"/>
      <c r="Y175" s="194"/>
      <c r="Z175" s="194"/>
      <c r="AA175" s="194" t="str">
        <f t="shared" si="22"/>
        <v/>
      </c>
      <c r="AB175" s="200"/>
      <c r="AC175" s="198"/>
      <c r="AD175" s="194"/>
      <c r="AE175" s="194"/>
      <c r="AF175" s="194" t="str">
        <f t="shared" si="23"/>
        <v/>
      </c>
      <c r="AG175" s="200"/>
      <c r="AH175" s="198"/>
      <c r="AI175" s="194"/>
      <c r="AJ175" s="194"/>
      <c r="AK175" s="194" t="str">
        <f t="shared" si="24"/>
        <v/>
      </c>
      <c r="AL175" s="200"/>
      <c r="AM175" s="198"/>
      <c r="AN175" s="194"/>
      <c r="AO175" s="194"/>
      <c r="AP175" s="194" t="str">
        <f t="shared" si="25"/>
        <v/>
      </c>
      <c r="AQ175" s="200"/>
      <c r="AR175" s="198"/>
      <c r="AS175" s="194"/>
      <c r="AT175" s="194"/>
      <c r="AU175" s="194" t="str">
        <f t="shared" si="26"/>
        <v/>
      </c>
      <c r="AV175" s="200"/>
      <c r="AW175" s="198"/>
      <c r="AX175" s="194"/>
      <c r="AY175" s="194"/>
      <c r="AZ175" s="194" t="str">
        <f t="shared" si="27"/>
        <v/>
      </c>
      <c r="BA175" s="200"/>
      <c r="BB175" s="198"/>
      <c r="BC175" s="194"/>
      <c r="BD175" s="194"/>
      <c r="BE175" s="194" t="str">
        <f t="shared" si="28"/>
        <v/>
      </c>
      <c r="BF175" s="200"/>
      <c r="BG175" s="198"/>
      <c r="BH175" s="194"/>
      <c r="BI175" s="194"/>
      <c r="BJ175" s="194" t="str">
        <f t="shared" si="29"/>
        <v/>
      </c>
      <c r="BK175" s="200"/>
      <c r="BL175" s="198"/>
      <c r="BM175" s="194"/>
      <c r="BN175" s="194"/>
      <c r="BO175" s="194" t="str">
        <f t="shared" si="30"/>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1"/>
        <v/>
      </c>
      <c r="W176" s="200"/>
      <c r="X176" s="198"/>
      <c r="Y176" s="194"/>
      <c r="Z176" s="194"/>
      <c r="AA176" s="194" t="str">
        <f t="shared" si="22"/>
        <v/>
      </c>
      <c r="AB176" s="200"/>
      <c r="AC176" s="198"/>
      <c r="AD176" s="194"/>
      <c r="AE176" s="194"/>
      <c r="AF176" s="194" t="str">
        <f t="shared" si="23"/>
        <v/>
      </c>
      <c r="AG176" s="200"/>
      <c r="AH176" s="198"/>
      <c r="AI176" s="194"/>
      <c r="AJ176" s="194"/>
      <c r="AK176" s="194" t="str">
        <f t="shared" si="24"/>
        <v/>
      </c>
      <c r="AL176" s="200"/>
      <c r="AM176" s="198"/>
      <c r="AN176" s="194"/>
      <c r="AO176" s="194"/>
      <c r="AP176" s="194" t="str">
        <f t="shared" si="25"/>
        <v/>
      </c>
      <c r="AQ176" s="200"/>
      <c r="AR176" s="198"/>
      <c r="AS176" s="194"/>
      <c r="AT176" s="194"/>
      <c r="AU176" s="194" t="str">
        <f t="shared" si="26"/>
        <v/>
      </c>
      <c r="AV176" s="200"/>
      <c r="AW176" s="198"/>
      <c r="AX176" s="194"/>
      <c r="AY176" s="194"/>
      <c r="AZ176" s="194" t="str">
        <f t="shared" si="27"/>
        <v/>
      </c>
      <c r="BA176" s="200"/>
      <c r="BB176" s="198"/>
      <c r="BC176" s="194"/>
      <c r="BD176" s="194"/>
      <c r="BE176" s="194" t="str">
        <f t="shared" si="28"/>
        <v/>
      </c>
      <c r="BF176" s="200"/>
      <c r="BG176" s="198"/>
      <c r="BH176" s="194"/>
      <c r="BI176" s="194"/>
      <c r="BJ176" s="194" t="str">
        <f t="shared" si="29"/>
        <v/>
      </c>
      <c r="BK176" s="200"/>
      <c r="BL176" s="198"/>
      <c r="BM176" s="194"/>
      <c r="BN176" s="194"/>
      <c r="BO176" s="194" t="str">
        <f t="shared" si="30"/>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1"/>
        <v/>
      </c>
      <c r="W177" s="200"/>
      <c r="X177" s="198"/>
      <c r="Y177" s="194"/>
      <c r="Z177" s="194"/>
      <c r="AA177" s="194" t="str">
        <f t="shared" si="22"/>
        <v/>
      </c>
      <c r="AB177" s="200"/>
      <c r="AC177" s="198"/>
      <c r="AD177" s="194"/>
      <c r="AE177" s="194"/>
      <c r="AF177" s="194" t="str">
        <f t="shared" si="23"/>
        <v/>
      </c>
      <c r="AG177" s="200"/>
      <c r="AH177" s="198"/>
      <c r="AI177" s="194"/>
      <c r="AJ177" s="194"/>
      <c r="AK177" s="194" t="str">
        <f t="shared" si="24"/>
        <v/>
      </c>
      <c r="AL177" s="200"/>
      <c r="AM177" s="198"/>
      <c r="AN177" s="194"/>
      <c r="AO177" s="194"/>
      <c r="AP177" s="194" t="str">
        <f t="shared" si="25"/>
        <v/>
      </c>
      <c r="AQ177" s="200"/>
      <c r="AR177" s="198"/>
      <c r="AS177" s="194"/>
      <c r="AT177" s="194"/>
      <c r="AU177" s="194" t="str">
        <f t="shared" si="26"/>
        <v/>
      </c>
      <c r="AV177" s="200"/>
      <c r="AW177" s="198"/>
      <c r="AX177" s="194"/>
      <c r="AY177" s="194"/>
      <c r="AZ177" s="194" t="str">
        <f t="shared" si="27"/>
        <v/>
      </c>
      <c r="BA177" s="200"/>
      <c r="BB177" s="198"/>
      <c r="BC177" s="194"/>
      <c r="BD177" s="194"/>
      <c r="BE177" s="194" t="str">
        <f t="shared" si="28"/>
        <v/>
      </c>
      <c r="BF177" s="200"/>
      <c r="BG177" s="198"/>
      <c r="BH177" s="194"/>
      <c r="BI177" s="194"/>
      <c r="BJ177" s="194" t="str">
        <f t="shared" si="29"/>
        <v/>
      </c>
      <c r="BK177" s="200"/>
      <c r="BL177" s="198"/>
      <c r="BM177" s="194"/>
      <c r="BN177" s="194"/>
      <c r="BO177" s="194" t="str">
        <f t="shared" si="30"/>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1"/>
        <v/>
      </c>
      <c r="W178" s="200"/>
      <c r="X178" s="198"/>
      <c r="Y178" s="194"/>
      <c r="Z178" s="194"/>
      <c r="AA178" s="194" t="str">
        <f t="shared" si="22"/>
        <v/>
      </c>
      <c r="AB178" s="200"/>
      <c r="AC178" s="198"/>
      <c r="AD178" s="194"/>
      <c r="AE178" s="194"/>
      <c r="AF178" s="194" t="str">
        <f t="shared" si="23"/>
        <v/>
      </c>
      <c r="AG178" s="200"/>
      <c r="AH178" s="198"/>
      <c r="AI178" s="194"/>
      <c r="AJ178" s="194"/>
      <c r="AK178" s="194" t="str">
        <f t="shared" si="24"/>
        <v/>
      </c>
      <c r="AL178" s="200"/>
      <c r="AM178" s="198"/>
      <c r="AN178" s="194"/>
      <c r="AO178" s="194"/>
      <c r="AP178" s="194" t="str">
        <f t="shared" si="25"/>
        <v/>
      </c>
      <c r="AQ178" s="200"/>
      <c r="AR178" s="198"/>
      <c r="AS178" s="194"/>
      <c r="AT178" s="194"/>
      <c r="AU178" s="194" t="str">
        <f t="shared" si="26"/>
        <v/>
      </c>
      <c r="AV178" s="200"/>
      <c r="AW178" s="198"/>
      <c r="AX178" s="194"/>
      <c r="AY178" s="194"/>
      <c r="AZ178" s="194" t="str">
        <f t="shared" si="27"/>
        <v/>
      </c>
      <c r="BA178" s="200"/>
      <c r="BB178" s="198"/>
      <c r="BC178" s="194"/>
      <c r="BD178" s="194"/>
      <c r="BE178" s="194" t="str">
        <f t="shared" si="28"/>
        <v/>
      </c>
      <c r="BF178" s="200"/>
      <c r="BG178" s="198"/>
      <c r="BH178" s="194"/>
      <c r="BI178" s="194"/>
      <c r="BJ178" s="194" t="str">
        <f t="shared" si="29"/>
        <v/>
      </c>
      <c r="BK178" s="200"/>
      <c r="BL178" s="198"/>
      <c r="BM178" s="194"/>
      <c r="BN178" s="194"/>
      <c r="BO178" s="194" t="str">
        <f t="shared" si="30"/>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1"/>
        <v/>
      </c>
      <c r="W179" s="200"/>
      <c r="X179" s="198"/>
      <c r="Y179" s="194"/>
      <c r="Z179" s="194"/>
      <c r="AA179" s="194" t="str">
        <f t="shared" si="22"/>
        <v/>
      </c>
      <c r="AB179" s="200"/>
      <c r="AC179" s="198"/>
      <c r="AD179" s="194"/>
      <c r="AE179" s="194"/>
      <c r="AF179" s="194" t="str">
        <f t="shared" si="23"/>
        <v/>
      </c>
      <c r="AG179" s="200"/>
      <c r="AH179" s="198"/>
      <c r="AI179" s="194"/>
      <c r="AJ179" s="194"/>
      <c r="AK179" s="194" t="str">
        <f t="shared" si="24"/>
        <v/>
      </c>
      <c r="AL179" s="200"/>
      <c r="AM179" s="198"/>
      <c r="AN179" s="194"/>
      <c r="AO179" s="194"/>
      <c r="AP179" s="194" t="str">
        <f t="shared" si="25"/>
        <v/>
      </c>
      <c r="AQ179" s="200"/>
      <c r="AR179" s="198"/>
      <c r="AS179" s="194"/>
      <c r="AT179" s="194"/>
      <c r="AU179" s="194" t="str">
        <f t="shared" si="26"/>
        <v/>
      </c>
      <c r="AV179" s="200"/>
      <c r="AW179" s="198"/>
      <c r="AX179" s="194"/>
      <c r="AY179" s="194"/>
      <c r="AZ179" s="194" t="str">
        <f t="shared" si="27"/>
        <v/>
      </c>
      <c r="BA179" s="200"/>
      <c r="BB179" s="198"/>
      <c r="BC179" s="194"/>
      <c r="BD179" s="194"/>
      <c r="BE179" s="194" t="str">
        <f t="shared" si="28"/>
        <v/>
      </c>
      <c r="BF179" s="200"/>
      <c r="BG179" s="198"/>
      <c r="BH179" s="194"/>
      <c r="BI179" s="194"/>
      <c r="BJ179" s="194" t="str">
        <f t="shared" si="29"/>
        <v/>
      </c>
      <c r="BK179" s="200"/>
      <c r="BL179" s="198"/>
      <c r="BM179" s="194"/>
      <c r="BN179" s="194"/>
      <c r="BO179" s="194" t="str">
        <f t="shared" si="30"/>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1"/>
        <v/>
      </c>
      <c r="W180" s="200"/>
      <c r="X180" s="198"/>
      <c r="Y180" s="194"/>
      <c r="Z180" s="194"/>
      <c r="AA180" s="194" t="str">
        <f t="shared" si="22"/>
        <v/>
      </c>
      <c r="AB180" s="200"/>
      <c r="AC180" s="198"/>
      <c r="AD180" s="194"/>
      <c r="AE180" s="194"/>
      <c r="AF180" s="194" t="str">
        <f t="shared" si="23"/>
        <v/>
      </c>
      <c r="AG180" s="200"/>
      <c r="AH180" s="198"/>
      <c r="AI180" s="194"/>
      <c r="AJ180" s="194"/>
      <c r="AK180" s="194" t="str">
        <f t="shared" si="24"/>
        <v/>
      </c>
      <c r="AL180" s="200"/>
      <c r="AM180" s="198"/>
      <c r="AN180" s="194"/>
      <c r="AO180" s="194"/>
      <c r="AP180" s="194" t="str">
        <f t="shared" si="25"/>
        <v/>
      </c>
      <c r="AQ180" s="200"/>
      <c r="AR180" s="198"/>
      <c r="AS180" s="194"/>
      <c r="AT180" s="194"/>
      <c r="AU180" s="194" t="str">
        <f t="shared" si="26"/>
        <v/>
      </c>
      <c r="AV180" s="200"/>
      <c r="AW180" s="198"/>
      <c r="AX180" s="194"/>
      <c r="AY180" s="194"/>
      <c r="AZ180" s="194" t="str">
        <f t="shared" si="27"/>
        <v/>
      </c>
      <c r="BA180" s="200"/>
      <c r="BB180" s="198"/>
      <c r="BC180" s="194"/>
      <c r="BD180" s="194"/>
      <c r="BE180" s="194" t="str">
        <f t="shared" si="28"/>
        <v/>
      </c>
      <c r="BF180" s="200"/>
      <c r="BG180" s="198"/>
      <c r="BH180" s="194"/>
      <c r="BI180" s="194"/>
      <c r="BJ180" s="194" t="str">
        <f t="shared" si="29"/>
        <v/>
      </c>
      <c r="BK180" s="200"/>
      <c r="BL180" s="198"/>
      <c r="BM180" s="194"/>
      <c r="BN180" s="194"/>
      <c r="BO180" s="194" t="str">
        <f t="shared" si="30"/>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1"/>
        <v/>
      </c>
      <c r="W181" s="200"/>
      <c r="X181" s="198"/>
      <c r="Y181" s="194"/>
      <c r="Z181" s="194"/>
      <c r="AA181" s="194" t="str">
        <f t="shared" si="22"/>
        <v/>
      </c>
      <c r="AB181" s="200"/>
      <c r="AC181" s="198"/>
      <c r="AD181" s="194"/>
      <c r="AE181" s="194"/>
      <c r="AF181" s="194" t="str">
        <f t="shared" si="23"/>
        <v/>
      </c>
      <c r="AG181" s="200"/>
      <c r="AH181" s="198"/>
      <c r="AI181" s="194"/>
      <c r="AJ181" s="194"/>
      <c r="AK181" s="194" t="str">
        <f t="shared" si="24"/>
        <v/>
      </c>
      <c r="AL181" s="200"/>
      <c r="AM181" s="198"/>
      <c r="AN181" s="194"/>
      <c r="AO181" s="194"/>
      <c r="AP181" s="194" t="str">
        <f t="shared" si="25"/>
        <v/>
      </c>
      <c r="AQ181" s="200"/>
      <c r="AR181" s="198"/>
      <c r="AS181" s="194"/>
      <c r="AT181" s="194"/>
      <c r="AU181" s="194" t="str">
        <f t="shared" si="26"/>
        <v/>
      </c>
      <c r="AV181" s="200"/>
      <c r="AW181" s="198"/>
      <c r="AX181" s="194"/>
      <c r="AY181" s="194"/>
      <c r="AZ181" s="194" t="str">
        <f t="shared" si="27"/>
        <v/>
      </c>
      <c r="BA181" s="200"/>
      <c r="BB181" s="198"/>
      <c r="BC181" s="194"/>
      <c r="BD181" s="194"/>
      <c r="BE181" s="194" t="str">
        <f t="shared" si="28"/>
        <v/>
      </c>
      <c r="BF181" s="200"/>
      <c r="BG181" s="198"/>
      <c r="BH181" s="194"/>
      <c r="BI181" s="194"/>
      <c r="BJ181" s="194" t="str">
        <f t="shared" si="29"/>
        <v/>
      </c>
      <c r="BK181" s="200"/>
      <c r="BL181" s="198"/>
      <c r="BM181" s="194"/>
      <c r="BN181" s="194"/>
      <c r="BO181" s="194" t="str">
        <f t="shared" si="30"/>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1"/>
        <v/>
      </c>
      <c r="W182" s="200"/>
      <c r="X182" s="198"/>
      <c r="Y182" s="194"/>
      <c r="Z182" s="194"/>
      <c r="AA182" s="194" t="str">
        <f t="shared" si="22"/>
        <v/>
      </c>
      <c r="AB182" s="200"/>
      <c r="AC182" s="198"/>
      <c r="AD182" s="194"/>
      <c r="AE182" s="194"/>
      <c r="AF182" s="194" t="str">
        <f t="shared" si="23"/>
        <v/>
      </c>
      <c r="AG182" s="200"/>
      <c r="AH182" s="198"/>
      <c r="AI182" s="194"/>
      <c r="AJ182" s="194"/>
      <c r="AK182" s="194" t="str">
        <f t="shared" si="24"/>
        <v/>
      </c>
      <c r="AL182" s="200"/>
      <c r="AM182" s="198"/>
      <c r="AN182" s="194"/>
      <c r="AO182" s="194"/>
      <c r="AP182" s="194" t="str">
        <f t="shared" si="25"/>
        <v/>
      </c>
      <c r="AQ182" s="200"/>
      <c r="AR182" s="198"/>
      <c r="AS182" s="194"/>
      <c r="AT182" s="194"/>
      <c r="AU182" s="194" t="str">
        <f t="shared" si="26"/>
        <v/>
      </c>
      <c r="AV182" s="200"/>
      <c r="AW182" s="198"/>
      <c r="AX182" s="194"/>
      <c r="AY182" s="194"/>
      <c r="AZ182" s="194" t="str">
        <f t="shared" si="27"/>
        <v/>
      </c>
      <c r="BA182" s="200"/>
      <c r="BB182" s="198"/>
      <c r="BC182" s="194"/>
      <c r="BD182" s="194"/>
      <c r="BE182" s="194" t="str">
        <f t="shared" si="28"/>
        <v/>
      </c>
      <c r="BF182" s="200"/>
      <c r="BG182" s="198"/>
      <c r="BH182" s="194"/>
      <c r="BI182" s="194"/>
      <c r="BJ182" s="194" t="str">
        <f t="shared" si="29"/>
        <v/>
      </c>
      <c r="BK182" s="200"/>
      <c r="BL182" s="198"/>
      <c r="BM182" s="194"/>
      <c r="BN182" s="194"/>
      <c r="BO182" s="194" t="str">
        <f t="shared" si="30"/>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1"/>
        <v/>
      </c>
      <c r="W183" s="200"/>
      <c r="X183" s="198"/>
      <c r="Y183" s="194"/>
      <c r="Z183" s="194"/>
      <c r="AA183" s="194" t="str">
        <f t="shared" si="22"/>
        <v/>
      </c>
      <c r="AB183" s="200"/>
      <c r="AC183" s="198"/>
      <c r="AD183" s="194"/>
      <c r="AE183" s="194"/>
      <c r="AF183" s="194" t="str">
        <f t="shared" si="23"/>
        <v/>
      </c>
      <c r="AG183" s="200"/>
      <c r="AH183" s="198"/>
      <c r="AI183" s="194"/>
      <c r="AJ183" s="194"/>
      <c r="AK183" s="194" t="str">
        <f t="shared" si="24"/>
        <v/>
      </c>
      <c r="AL183" s="200"/>
      <c r="AM183" s="198"/>
      <c r="AN183" s="194"/>
      <c r="AO183" s="194"/>
      <c r="AP183" s="194" t="str">
        <f t="shared" si="25"/>
        <v/>
      </c>
      <c r="AQ183" s="200"/>
      <c r="AR183" s="198"/>
      <c r="AS183" s="194"/>
      <c r="AT183" s="194"/>
      <c r="AU183" s="194" t="str">
        <f t="shared" si="26"/>
        <v/>
      </c>
      <c r="AV183" s="200"/>
      <c r="AW183" s="198"/>
      <c r="AX183" s="194"/>
      <c r="AY183" s="194"/>
      <c r="AZ183" s="194" t="str">
        <f t="shared" si="27"/>
        <v/>
      </c>
      <c r="BA183" s="200"/>
      <c r="BB183" s="198"/>
      <c r="BC183" s="194"/>
      <c r="BD183" s="194"/>
      <c r="BE183" s="194" t="str">
        <f t="shared" si="28"/>
        <v/>
      </c>
      <c r="BF183" s="200"/>
      <c r="BG183" s="198"/>
      <c r="BH183" s="194"/>
      <c r="BI183" s="194"/>
      <c r="BJ183" s="194" t="str">
        <f t="shared" si="29"/>
        <v/>
      </c>
      <c r="BK183" s="200"/>
      <c r="BL183" s="198"/>
      <c r="BM183" s="194"/>
      <c r="BN183" s="194"/>
      <c r="BO183" s="194" t="str">
        <f t="shared" si="30"/>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1"/>
        <v/>
      </c>
      <c r="W184" s="200"/>
      <c r="X184" s="198"/>
      <c r="Y184" s="194"/>
      <c r="Z184" s="194"/>
      <c r="AA184" s="194" t="str">
        <f t="shared" si="22"/>
        <v/>
      </c>
      <c r="AB184" s="200"/>
      <c r="AC184" s="198"/>
      <c r="AD184" s="194"/>
      <c r="AE184" s="194"/>
      <c r="AF184" s="194" t="str">
        <f t="shared" si="23"/>
        <v/>
      </c>
      <c r="AG184" s="200"/>
      <c r="AH184" s="198"/>
      <c r="AI184" s="194"/>
      <c r="AJ184" s="194"/>
      <c r="AK184" s="194" t="str">
        <f t="shared" si="24"/>
        <v/>
      </c>
      <c r="AL184" s="200"/>
      <c r="AM184" s="198"/>
      <c r="AN184" s="194"/>
      <c r="AO184" s="194"/>
      <c r="AP184" s="194" t="str">
        <f t="shared" si="25"/>
        <v/>
      </c>
      <c r="AQ184" s="200"/>
      <c r="AR184" s="198"/>
      <c r="AS184" s="194"/>
      <c r="AT184" s="194"/>
      <c r="AU184" s="194" t="str">
        <f t="shared" si="26"/>
        <v/>
      </c>
      <c r="AV184" s="200"/>
      <c r="AW184" s="198"/>
      <c r="AX184" s="194"/>
      <c r="AY184" s="194"/>
      <c r="AZ184" s="194" t="str">
        <f t="shared" si="27"/>
        <v/>
      </c>
      <c r="BA184" s="200"/>
      <c r="BB184" s="198"/>
      <c r="BC184" s="194"/>
      <c r="BD184" s="194"/>
      <c r="BE184" s="194" t="str">
        <f t="shared" si="28"/>
        <v/>
      </c>
      <c r="BF184" s="200"/>
      <c r="BG184" s="198"/>
      <c r="BH184" s="194"/>
      <c r="BI184" s="194"/>
      <c r="BJ184" s="194" t="str">
        <f t="shared" si="29"/>
        <v/>
      </c>
      <c r="BK184" s="200"/>
      <c r="BL184" s="198"/>
      <c r="BM184" s="194"/>
      <c r="BN184" s="194"/>
      <c r="BO184" s="194" t="str">
        <f t="shared" si="30"/>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1"/>
        <v/>
      </c>
      <c r="W185" s="200"/>
      <c r="X185" s="198"/>
      <c r="Y185" s="194"/>
      <c r="Z185" s="194"/>
      <c r="AA185" s="194" t="str">
        <f t="shared" si="22"/>
        <v/>
      </c>
      <c r="AB185" s="200"/>
      <c r="AC185" s="198"/>
      <c r="AD185" s="194"/>
      <c r="AE185" s="194"/>
      <c r="AF185" s="194" t="str">
        <f t="shared" si="23"/>
        <v/>
      </c>
      <c r="AG185" s="200"/>
      <c r="AH185" s="198"/>
      <c r="AI185" s="194"/>
      <c r="AJ185" s="194"/>
      <c r="AK185" s="194" t="str">
        <f t="shared" si="24"/>
        <v/>
      </c>
      <c r="AL185" s="200"/>
      <c r="AM185" s="198"/>
      <c r="AN185" s="194"/>
      <c r="AO185" s="194"/>
      <c r="AP185" s="194" t="str">
        <f t="shared" si="25"/>
        <v/>
      </c>
      <c r="AQ185" s="200"/>
      <c r="AR185" s="198"/>
      <c r="AS185" s="194"/>
      <c r="AT185" s="194"/>
      <c r="AU185" s="194" t="str">
        <f t="shared" si="26"/>
        <v/>
      </c>
      <c r="AV185" s="200"/>
      <c r="AW185" s="198"/>
      <c r="AX185" s="194"/>
      <c r="AY185" s="194"/>
      <c r="AZ185" s="194" t="str">
        <f t="shared" si="27"/>
        <v/>
      </c>
      <c r="BA185" s="200"/>
      <c r="BB185" s="198"/>
      <c r="BC185" s="194"/>
      <c r="BD185" s="194"/>
      <c r="BE185" s="194" t="str">
        <f t="shared" si="28"/>
        <v/>
      </c>
      <c r="BF185" s="200"/>
      <c r="BG185" s="198"/>
      <c r="BH185" s="194"/>
      <c r="BI185" s="194"/>
      <c r="BJ185" s="194" t="str">
        <f t="shared" si="29"/>
        <v/>
      </c>
      <c r="BK185" s="200"/>
      <c r="BL185" s="198"/>
      <c r="BM185" s="194"/>
      <c r="BN185" s="194"/>
      <c r="BO185" s="194" t="str">
        <f t="shared" si="30"/>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1"/>
        <v/>
      </c>
      <c r="W186" s="200"/>
      <c r="X186" s="198"/>
      <c r="Y186" s="194"/>
      <c r="Z186" s="194"/>
      <c r="AA186" s="194" t="str">
        <f t="shared" si="22"/>
        <v/>
      </c>
      <c r="AB186" s="200"/>
      <c r="AC186" s="198"/>
      <c r="AD186" s="194"/>
      <c r="AE186" s="194"/>
      <c r="AF186" s="194" t="str">
        <f t="shared" si="23"/>
        <v/>
      </c>
      <c r="AG186" s="200"/>
      <c r="AH186" s="198"/>
      <c r="AI186" s="194"/>
      <c r="AJ186" s="194"/>
      <c r="AK186" s="194" t="str">
        <f t="shared" si="24"/>
        <v/>
      </c>
      <c r="AL186" s="200"/>
      <c r="AM186" s="198"/>
      <c r="AN186" s="194"/>
      <c r="AO186" s="194"/>
      <c r="AP186" s="194" t="str">
        <f t="shared" si="25"/>
        <v/>
      </c>
      <c r="AQ186" s="200"/>
      <c r="AR186" s="198"/>
      <c r="AS186" s="194"/>
      <c r="AT186" s="194"/>
      <c r="AU186" s="194" t="str">
        <f t="shared" si="26"/>
        <v/>
      </c>
      <c r="AV186" s="200"/>
      <c r="AW186" s="198"/>
      <c r="AX186" s="194"/>
      <c r="AY186" s="194"/>
      <c r="AZ186" s="194" t="str">
        <f t="shared" si="27"/>
        <v/>
      </c>
      <c r="BA186" s="200"/>
      <c r="BB186" s="198"/>
      <c r="BC186" s="194"/>
      <c r="BD186" s="194"/>
      <c r="BE186" s="194" t="str">
        <f t="shared" si="28"/>
        <v/>
      </c>
      <c r="BF186" s="200"/>
      <c r="BG186" s="198"/>
      <c r="BH186" s="194"/>
      <c r="BI186" s="194"/>
      <c r="BJ186" s="194" t="str">
        <f t="shared" si="29"/>
        <v/>
      </c>
      <c r="BK186" s="200"/>
      <c r="BL186" s="198"/>
      <c r="BM186" s="194"/>
      <c r="BN186" s="194"/>
      <c r="BO186" s="194" t="str">
        <f t="shared" si="30"/>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1"/>
        <v/>
      </c>
      <c r="W187" s="200"/>
      <c r="X187" s="198"/>
      <c r="Y187" s="194"/>
      <c r="Z187" s="194"/>
      <c r="AA187" s="194" t="str">
        <f t="shared" si="22"/>
        <v/>
      </c>
      <c r="AB187" s="200"/>
      <c r="AC187" s="198"/>
      <c r="AD187" s="194"/>
      <c r="AE187" s="194"/>
      <c r="AF187" s="194" t="str">
        <f t="shared" si="23"/>
        <v/>
      </c>
      <c r="AG187" s="200"/>
      <c r="AH187" s="198"/>
      <c r="AI187" s="194"/>
      <c r="AJ187" s="194"/>
      <c r="AK187" s="194" t="str">
        <f t="shared" si="24"/>
        <v/>
      </c>
      <c r="AL187" s="200"/>
      <c r="AM187" s="198"/>
      <c r="AN187" s="194"/>
      <c r="AO187" s="194"/>
      <c r="AP187" s="194" t="str">
        <f t="shared" si="25"/>
        <v/>
      </c>
      <c r="AQ187" s="200"/>
      <c r="AR187" s="198"/>
      <c r="AS187" s="194"/>
      <c r="AT187" s="194"/>
      <c r="AU187" s="194" t="str">
        <f t="shared" si="26"/>
        <v/>
      </c>
      <c r="AV187" s="200"/>
      <c r="AW187" s="198"/>
      <c r="AX187" s="194"/>
      <c r="AY187" s="194"/>
      <c r="AZ187" s="194" t="str">
        <f t="shared" si="27"/>
        <v/>
      </c>
      <c r="BA187" s="200"/>
      <c r="BB187" s="198"/>
      <c r="BC187" s="194"/>
      <c r="BD187" s="194"/>
      <c r="BE187" s="194" t="str">
        <f t="shared" si="28"/>
        <v/>
      </c>
      <c r="BF187" s="200"/>
      <c r="BG187" s="198"/>
      <c r="BH187" s="194"/>
      <c r="BI187" s="194"/>
      <c r="BJ187" s="194" t="str">
        <f t="shared" si="29"/>
        <v/>
      </c>
      <c r="BK187" s="200"/>
      <c r="BL187" s="198"/>
      <c r="BM187" s="194"/>
      <c r="BN187" s="194"/>
      <c r="BO187" s="194" t="str">
        <f t="shared" si="30"/>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1"/>
        <v/>
      </c>
      <c r="W188" s="200"/>
      <c r="X188" s="198"/>
      <c r="Y188" s="194"/>
      <c r="Z188" s="194"/>
      <c r="AA188" s="194" t="str">
        <f t="shared" si="22"/>
        <v/>
      </c>
      <c r="AB188" s="200"/>
      <c r="AC188" s="198"/>
      <c r="AD188" s="194"/>
      <c r="AE188" s="194"/>
      <c r="AF188" s="194" t="str">
        <f t="shared" si="23"/>
        <v/>
      </c>
      <c r="AG188" s="200"/>
      <c r="AH188" s="198"/>
      <c r="AI188" s="194"/>
      <c r="AJ188" s="194"/>
      <c r="AK188" s="194" t="str">
        <f t="shared" si="24"/>
        <v/>
      </c>
      <c r="AL188" s="200"/>
      <c r="AM188" s="198"/>
      <c r="AN188" s="194"/>
      <c r="AO188" s="194"/>
      <c r="AP188" s="194" t="str">
        <f t="shared" si="25"/>
        <v/>
      </c>
      <c r="AQ188" s="200"/>
      <c r="AR188" s="198"/>
      <c r="AS188" s="194"/>
      <c r="AT188" s="194"/>
      <c r="AU188" s="194" t="str">
        <f t="shared" si="26"/>
        <v/>
      </c>
      <c r="AV188" s="200"/>
      <c r="AW188" s="198"/>
      <c r="AX188" s="194"/>
      <c r="AY188" s="194"/>
      <c r="AZ188" s="194" t="str">
        <f t="shared" si="27"/>
        <v/>
      </c>
      <c r="BA188" s="200"/>
      <c r="BB188" s="198"/>
      <c r="BC188" s="194"/>
      <c r="BD188" s="194"/>
      <c r="BE188" s="194" t="str">
        <f t="shared" si="28"/>
        <v/>
      </c>
      <c r="BF188" s="200"/>
      <c r="BG188" s="198"/>
      <c r="BH188" s="194"/>
      <c r="BI188" s="194"/>
      <c r="BJ188" s="194" t="str">
        <f t="shared" si="29"/>
        <v/>
      </c>
      <c r="BK188" s="200"/>
      <c r="BL188" s="198"/>
      <c r="BM188" s="194"/>
      <c r="BN188" s="194"/>
      <c r="BO188" s="194" t="str">
        <f t="shared" si="30"/>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1"/>
        <v/>
      </c>
      <c r="W189" s="200"/>
      <c r="X189" s="198"/>
      <c r="Y189" s="194"/>
      <c r="Z189" s="194"/>
      <c r="AA189" s="194" t="str">
        <f t="shared" si="22"/>
        <v/>
      </c>
      <c r="AB189" s="200"/>
      <c r="AC189" s="198"/>
      <c r="AD189" s="194"/>
      <c r="AE189" s="194"/>
      <c r="AF189" s="194" t="str">
        <f t="shared" si="23"/>
        <v/>
      </c>
      <c r="AG189" s="200"/>
      <c r="AH189" s="198"/>
      <c r="AI189" s="194"/>
      <c r="AJ189" s="194"/>
      <c r="AK189" s="194" t="str">
        <f t="shared" si="24"/>
        <v/>
      </c>
      <c r="AL189" s="200"/>
      <c r="AM189" s="198"/>
      <c r="AN189" s="194"/>
      <c r="AO189" s="194"/>
      <c r="AP189" s="194" t="str">
        <f t="shared" si="25"/>
        <v/>
      </c>
      <c r="AQ189" s="200"/>
      <c r="AR189" s="198"/>
      <c r="AS189" s="194"/>
      <c r="AT189" s="194"/>
      <c r="AU189" s="194" t="str">
        <f t="shared" si="26"/>
        <v/>
      </c>
      <c r="AV189" s="200"/>
      <c r="AW189" s="198"/>
      <c r="AX189" s="194"/>
      <c r="AY189" s="194"/>
      <c r="AZ189" s="194" t="str">
        <f t="shared" si="27"/>
        <v/>
      </c>
      <c r="BA189" s="200"/>
      <c r="BB189" s="198"/>
      <c r="BC189" s="194"/>
      <c r="BD189" s="194"/>
      <c r="BE189" s="194" t="str">
        <f t="shared" si="28"/>
        <v/>
      </c>
      <c r="BF189" s="200"/>
      <c r="BG189" s="198"/>
      <c r="BH189" s="194"/>
      <c r="BI189" s="194"/>
      <c r="BJ189" s="194" t="str">
        <f t="shared" si="29"/>
        <v/>
      </c>
      <c r="BK189" s="200"/>
      <c r="BL189" s="198"/>
      <c r="BM189" s="194"/>
      <c r="BN189" s="194"/>
      <c r="BO189" s="194" t="str">
        <f t="shared" si="30"/>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1"/>
        <v/>
      </c>
      <c r="W190" s="200"/>
      <c r="X190" s="198"/>
      <c r="Y190" s="194"/>
      <c r="Z190" s="194"/>
      <c r="AA190" s="194" t="str">
        <f t="shared" si="22"/>
        <v/>
      </c>
      <c r="AB190" s="200"/>
      <c r="AC190" s="198"/>
      <c r="AD190" s="194"/>
      <c r="AE190" s="194"/>
      <c r="AF190" s="194" t="str">
        <f t="shared" si="23"/>
        <v/>
      </c>
      <c r="AG190" s="200"/>
      <c r="AH190" s="198"/>
      <c r="AI190" s="194"/>
      <c r="AJ190" s="194"/>
      <c r="AK190" s="194" t="str">
        <f t="shared" si="24"/>
        <v/>
      </c>
      <c r="AL190" s="200"/>
      <c r="AM190" s="198"/>
      <c r="AN190" s="194"/>
      <c r="AO190" s="194"/>
      <c r="AP190" s="194" t="str">
        <f t="shared" si="25"/>
        <v/>
      </c>
      <c r="AQ190" s="200"/>
      <c r="AR190" s="198"/>
      <c r="AS190" s="194"/>
      <c r="AT190" s="194"/>
      <c r="AU190" s="194" t="str">
        <f t="shared" si="26"/>
        <v/>
      </c>
      <c r="AV190" s="200"/>
      <c r="AW190" s="198"/>
      <c r="AX190" s="194"/>
      <c r="AY190" s="194"/>
      <c r="AZ190" s="194" t="str">
        <f t="shared" si="27"/>
        <v/>
      </c>
      <c r="BA190" s="200"/>
      <c r="BB190" s="198"/>
      <c r="BC190" s="194"/>
      <c r="BD190" s="194"/>
      <c r="BE190" s="194" t="str">
        <f t="shared" si="28"/>
        <v/>
      </c>
      <c r="BF190" s="200"/>
      <c r="BG190" s="198"/>
      <c r="BH190" s="194"/>
      <c r="BI190" s="194"/>
      <c r="BJ190" s="194" t="str">
        <f t="shared" si="29"/>
        <v/>
      </c>
      <c r="BK190" s="200"/>
      <c r="BL190" s="198"/>
      <c r="BM190" s="194"/>
      <c r="BN190" s="194"/>
      <c r="BO190" s="194" t="str">
        <f t="shared" si="30"/>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1"/>
        <v/>
      </c>
      <c r="W191" s="200"/>
      <c r="X191" s="198"/>
      <c r="Y191" s="194"/>
      <c r="Z191" s="194"/>
      <c r="AA191" s="194" t="str">
        <f t="shared" si="22"/>
        <v/>
      </c>
      <c r="AB191" s="200"/>
      <c r="AC191" s="198"/>
      <c r="AD191" s="194"/>
      <c r="AE191" s="194"/>
      <c r="AF191" s="194" t="str">
        <f t="shared" si="23"/>
        <v/>
      </c>
      <c r="AG191" s="200"/>
      <c r="AH191" s="198"/>
      <c r="AI191" s="194"/>
      <c r="AJ191" s="194"/>
      <c r="AK191" s="194" t="str">
        <f t="shared" si="24"/>
        <v/>
      </c>
      <c r="AL191" s="200"/>
      <c r="AM191" s="198"/>
      <c r="AN191" s="194"/>
      <c r="AO191" s="194"/>
      <c r="AP191" s="194" t="str">
        <f t="shared" si="25"/>
        <v/>
      </c>
      <c r="AQ191" s="200"/>
      <c r="AR191" s="198"/>
      <c r="AS191" s="194"/>
      <c r="AT191" s="194"/>
      <c r="AU191" s="194" t="str">
        <f t="shared" si="26"/>
        <v/>
      </c>
      <c r="AV191" s="200"/>
      <c r="AW191" s="198"/>
      <c r="AX191" s="194"/>
      <c r="AY191" s="194"/>
      <c r="AZ191" s="194" t="str">
        <f t="shared" si="27"/>
        <v/>
      </c>
      <c r="BA191" s="200"/>
      <c r="BB191" s="198"/>
      <c r="BC191" s="194"/>
      <c r="BD191" s="194"/>
      <c r="BE191" s="194" t="str">
        <f t="shared" si="28"/>
        <v/>
      </c>
      <c r="BF191" s="200"/>
      <c r="BG191" s="198"/>
      <c r="BH191" s="194"/>
      <c r="BI191" s="194"/>
      <c r="BJ191" s="194" t="str">
        <f t="shared" si="29"/>
        <v/>
      </c>
      <c r="BK191" s="200"/>
      <c r="BL191" s="198"/>
      <c r="BM191" s="194"/>
      <c r="BN191" s="194"/>
      <c r="BO191" s="194" t="str">
        <f t="shared" si="30"/>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1"/>
        <v/>
      </c>
      <c r="W192" s="200"/>
      <c r="X192" s="198"/>
      <c r="Y192" s="194"/>
      <c r="Z192" s="194"/>
      <c r="AA192" s="194" t="str">
        <f t="shared" si="22"/>
        <v/>
      </c>
      <c r="AB192" s="200"/>
      <c r="AC192" s="198"/>
      <c r="AD192" s="194"/>
      <c r="AE192" s="194"/>
      <c r="AF192" s="194" t="str">
        <f t="shared" si="23"/>
        <v/>
      </c>
      <c r="AG192" s="200"/>
      <c r="AH192" s="198"/>
      <c r="AI192" s="194"/>
      <c r="AJ192" s="194"/>
      <c r="AK192" s="194" t="str">
        <f t="shared" si="24"/>
        <v/>
      </c>
      <c r="AL192" s="200"/>
      <c r="AM192" s="198"/>
      <c r="AN192" s="194"/>
      <c r="AO192" s="194"/>
      <c r="AP192" s="194" t="str">
        <f t="shared" si="25"/>
        <v/>
      </c>
      <c r="AQ192" s="200"/>
      <c r="AR192" s="198"/>
      <c r="AS192" s="194"/>
      <c r="AT192" s="194"/>
      <c r="AU192" s="194" t="str">
        <f t="shared" si="26"/>
        <v/>
      </c>
      <c r="AV192" s="200"/>
      <c r="AW192" s="198"/>
      <c r="AX192" s="194"/>
      <c r="AY192" s="194"/>
      <c r="AZ192" s="194" t="str">
        <f t="shared" si="27"/>
        <v/>
      </c>
      <c r="BA192" s="200"/>
      <c r="BB192" s="198"/>
      <c r="BC192" s="194"/>
      <c r="BD192" s="194"/>
      <c r="BE192" s="194" t="str">
        <f t="shared" si="28"/>
        <v/>
      </c>
      <c r="BF192" s="200"/>
      <c r="BG192" s="198"/>
      <c r="BH192" s="194"/>
      <c r="BI192" s="194"/>
      <c r="BJ192" s="194" t="str">
        <f t="shared" si="29"/>
        <v/>
      </c>
      <c r="BK192" s="200"/>
      <c r="BL192" s="198"/>
      <c r="BM192" s="194"/>
      <c r="BN192" s="194"/>
      <c r="BO192" s="194" t="str">
        <f t="shared" si="30"/>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1"/>
        <v/>
      </c>
      <c r="W193" s="200"/>
      <c r="X193" s="198"/>
      <c r="Y193" s="194"/>
      <c r="Z193" s="194"/>
      <c r="AA193" s="194" t="str">
        <f t="shared" si="22"/>
        <v/>
      </c>
      <c r="AB193" s="200"/>
      <c r="AC193" s="198"/>
      <c r="AD193" s="194"/>
      <c r="AE193" s="194"/>
      <c r="AF193" s="194" t="str">
        <f t="shared" si="23"/>
        <v/>
      </c>
      <c r="AG193" s="200"/>
      <c r="AH193" s="198"/>
      <c r="AI193" s="194"/>
      <c r="AJ193" s="194"/>
      <c r="AK193" s="194" t="str">
        <f t="shared" si="24"/>
        <v/>
      </c>
      <c r="AL193" s="200"/>
      <c r="AM193" s="198"/>
      <c r="AN193" s="194"/>
      <c r="AO193" s="194"/>
      <c r="AP193" s="194" t="str">
        <f t="shared" si="25"/>
        <v/>
      </c>
      <c r="AQ193" s="200"/>
      <c r="AR193" s="198"/>
      <c r="AS193" s="194"/>
      <c r="AT193" s="194"/>
      <c r="AU193" s="194" t="str">
        <f t="shared" si="26"/>
        <v/>
      </c>
      <c r="AV193" s="200"/>
      <c r="AW193" s="198"/>
      <c r="AX193" s="194"/>
      <c r="AY193" s="194"/>
      <c r="AZ193" s="194" t="str">
        <f t="shared" si="27"/>
        <v/>
      </c>
      <c r="BA193" s="200"/>
      <c r="BB193" s="198"/>
      <c r="BC193" s="194"/>
      <c r="BD193" s="194"/>
      <c r="BE193" s="194" t="str">
        <f t="shared" si="28"/>
        <v/>
      </c>
      <c r="BF193" s="200"/>
      <c r="BG193" s="198"/>
      <c r="BH193" s="194"/>
      <c r="BI193" s="194"/>
      <c r="BJ193" s="194" t="str">
        <f t="shared" si="29"/>
        <v/>
      </c>
      <c r="BK193" s="200"/>
      <c r="BL193" s="198"/>
      <c r="BM193" s="194"/>
      <c r="BN193" s="194"/>
      <c r="BO193" s="194" t="str">
        <f t="shared" si="30"/>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1"/>
        <v/>
      </c>
      <c r="W194" s="200"/>
      <c r="X194" s="198"/>
      <c r="Y194" s="194"/>
      <c r="Z194" s="194"/>
      <c r="AA194" s="194" t="str">
        <f t="shared" si="22"/>
        <v/>
      </c>
      <c r="AB194" s="200"/>
      <c r="AC194" s="198"/>
      <c r="AD194" s="194"/>
      <c r="AE194" s="194"/>
      <c r="AF194" s="194" t="str">
        <f t="shared" si="23"/>
        <v/>
      </c>
      <c r="AG194" s="200"/>
      <c r="AH194" s="198"/>
      <c r="AI194" s="194"/>
      <c r="AJ194" s="194"/>
      <c r="AK194" s="194" t="str">
        <f t="shared" si="24"/>
        <v/>
      </c>
      <c r="AL194" s="200"/>
      <c r="AM194" s="198"/>
      <c r="AN194" s="194"/>
      <c r="AO194" s="194"/>
      <c r="AP194" s="194" t="str">
        <f t="shared" si="25"/>
        <v/>
      </c>
      <c r="AQ194" s="200"/>
      <c r="AR194" s="198"/>
      <c r="AS194" s="194"/>
      <c r="AT194" s="194"/>
      <c r="AU194" s="194" t="str">
        <f t="shared" si="26"/>
        <v/>
      </c>
      <c r="AV194" s="200"/>
      <c r="AW194" s="198"/>
      <c r="AX194" s="194"/>
      <c r="AY194" s="194"/>
      <c r="AZ194" s="194" t="str">
        <f t="shared" si="27"/>
        <v/>
      </c>
      <c r="BA194" s="200"/>
      <c r="BB194" s="198"/>
      <c r="BC194" s="194"/>
      <c r="BD194" s="194"/>
      <c r="BE194" s="194" t="str">
        <f t="shared" si="28"/>
        <v/>
      </c>
      <c r="BF194" s="200"/>
      <c r="BG194" s="198"/>
      <c r="BH194" s="194"/>
      <c r="BI194" s="194"/>
      <c r="BJ194" s="194" t="str">
        <f t="shared" si="29"/>
        <v/>
      </c>
      <c r="BK194" s="200"/>
      <c r="BL194" s="198"/>
      <c r="BM194" s="194"/>
      <c r="BN194" s="194"/>
      <c r="BO194" s="194" t="str">
        <f t="shared" si="30"/>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1"/>
        <v/>
      </c>
      <c r="W195" s="200"/>
      <c r="X195" s="198"/>
      <c r="Y195" s="194"/>
      <c r="Z195" s="194"/>
      <c r="AA195" s="194" t="str">
        <f t="shared" si="22"/>
        <v/>
      </c>
      <c r="AB195" s="200"/>
      <c r="AC195" s="198"/>
      <c r="AD195" s="194"/>
      <c r="AE195" s="194"/>
      <c r="AF195" s="194" t="str">
        <f t="shared" si="23"/>
        <v/>
      </c>
      <c r="AG195" s="200"/>
      <c r="AH195" s="198"/>
      <c r="AI195" s="194"/>
      <c r="AJ195" s="194"/>
      <c r="AK195" s="194" t="str">
        <f t="shared" si="24"/>
        <v/>
      </c>
      <c r="AL195" s="200"/>
      <c r="AM195" s="198"/>
      <c r="AN195" s="194"/>
      <c r="AO195" s="194"/>
      <c r="AP195" s="194" t="str">
        <f t="shared" si="25"/>
        <v/>
      </c>
      <c r="AQ195" s="200"/>
      <c r="AR195" s="198"/>
      <c r="AS195" s="194"/>
      <c r="AT195" s="194"/>
      <c r="AU195" s="194" t="str">
        <f t="shared" si="26"/>
        <v/>
      </c>
      <c r="AV195" s="200"/>
      <c r="AW195" s="198"/>
      <c r="AX195" s="194"/>
      <c r="AY195" s="194"/>
      <c r="AZ195" s="194" t="str">
        <f t="shared" si="27"/>
        <v/>
      </c>
      <c r="BA195" s="200"/>
      <c r="BB195" s="198"/>
      <c r="BC195" s="194"/>
      <c r="BD195" s="194"/>
      <c r="BE195" s="194" t="str">
        <f t="shared" si="28"/>
        <v/>
      </c>
      <c r="BF195" s="200"/>
      <c r="BG195" s="198"/>
      <c r="BH195" s="194"/>
      <c r="BI195" s="194"/>
      <c r="BJ195" s="194" t="str">
        <f t="shared" si="29"/>
        <v/>
      </c>
      <c r="BK195" s="200"/>
      <c r="BL195" s="198"/>
      <c r="BM195" s="194"/>
      <c r="BN195" s="194"/>
      <c r="BO195" s="194" t="str">
        <f t="shared" si="30"/>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1"/>
        <v/>
      </c>
      <c r="W196" s="200"/>
      <c r="X196" s="198"/>
      <c r="Y196" s="194"/>
      <c r="Z196" s="194"/>
      <c r="AA196" s="194" t="str">
        <f t="shared" si="22"/>
        <v/>
      </c>
      <c r="AB196" s="200"/>
      <c r="AC196" s="198"/>
      <c r="AD196" s="194"/>
      <c r="AE196" s="194"/>
      <c r="AF196" s="194" t="str">
        <f t="shared" si="23"/>
        <v/>
      </c>
      <c r="AG196" s="200"/>
      <c r="AH196" s="198"/>
      <c r="AI196" s="194"/>
      <c r="AJ196" s="194"/>
      <c r="AK196" s="194" t="str">
        <f t="shared" si="24"/>
        <v/>
      </c>
      <c r="AL196" s="200"/>
      <c r="AM196" s="198"/>
      <c r="AN196" s="194"/>
      <c r="AO196" s="194"/>
      <c r="AP196" s="194" t="str">
        <f t="shared" si="25"/>
        <v/>
      </c>
      <c r="AQ196" s="200"/>
      <c r="AR196" s="198"/>
      <c r="AS196" s="194"/>
      <c r="AT196" s="194"/>
      <c r="AU196" s="194" t="str">
        <f t="shared" si="26"/>
        <v/>
      </c>
      <c r="AV196" s="200"/>
      <c r="AW196" s="198"/>
      <c r="AX196" s="194"/>
      <c r="AY196" s="194"/>
      <c r="AZ196" s="194" t="str">
        <f t="shared" si="27"/>
        <v/>
      </c>
      <c r="BA196" s="200"/>
      <c r="BB196" s="198"/>
      <c r="BC196" s="194"/>
      <c r="BD196" s="194"/>
      <c r="BE196" s="194" t="str">
        <f t="shared" si="28"/>
        <v/>
      </c>
      <c r="BF196" s="200"/>
      <c r="BG196" s="198"/>
      <c r="BH196" s="194"/>
      <c r="BI196" s="194"/>
      <c r="BJ196" s="194" t="str">
        <f t="shared" si="29"/>
        <v/>
      </c>
      <c r="BK196" s="200"/>
      <c r="BL196" s="198"/>
      <c r="BM196" s="194"/>
      <c r="BN196" s="194"/>
      <c r="BO196" s="194" t="str">
        <f t="shared" si="30"/>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1"/>
        <v/>
      </c>
      <c r="W197" s="200"/>
      <c r="X197" s="198"/>
      <c r="Y197" s="194"/>
      <c r="Z197" s="194"/>
      <c r="AA197" s="194" t="str">
        <f t="shared" si="22"/>
        <v/>
      </c>
      <c r="AB197" s="200"/>
      <c r="AC197" s="198"/>
      <c r="AD197" s="194"/>
      <c r="AE197" s="194"/>
      <c r="AF197" s="194" t="str">
        <f t="shared" si="23"/>
        <v/>
      </c>
      <c r="AG197" s="200"/>
      <c r="AH197" s="198"/>
      <c r="AI197" s="194"/>
      <c r="AJ197" s="194"/>
      <c r="AK197" s="194" t="str">
        <f t="shared" si="24"/>
        <v/>
      </c>
      <c r="AL197" s="200"/>
      <c r="AM197" s="198"/>
      <c r="AN197" s="194"/>
      <c r="AO197" s="194"/>
      <c r="AP197" s="194" t="str">
        <f t="shared" si="25"/>
        <v/>
      </c>
      <c r="AQ197" s="200"/>
      <c r="AR197" s="198"/>
      <c r="AS197" s="194"/>
      <c r="AT197" s="194"/>
      <c r="AU197" s="194" t="str">
        <f t="shared" si="26"/>
        <v/>
      </c>
      <c r="AV197" s="200"/>
      <c r="AW197" s="198"/>
      <c r="AX197" s="194"/>
      <c r="AY197" s="194"/>
      <c r="AZ197" s="194" t="str">
        <f t="shared" si="27"/>
        <v/>
      </c>
      <c r="BA197" s="200"/>
      <c r="BB197" s="198"/>
      <c r="BC197" s="194"/>
      <c r="BD197" s="194"/>
      <c r="BE197" s="194" t="str">
        <f t="shared" si="28"/>
        <v/>
      </c>
      <c r="BF197" s="200"/>
      <c r="BG197" s="198"/>
      <c r="BH197" s="194"/>
      <c r="BI197" s="194"/>
      <c r="BJ197" s="194" t="str">
        <f t="shared" si="29"/>
        <v/>
      </c>
      <c r="BK197" s="200"/>
      <c r="BL197" s="198"/>
      <c r="BM197" s="194"/>
      <c r="BN197" s="194"/>
      <c r="BO197" s="194" t="str">
        <f t="shared" si="30"/>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ref="V198:V205" si="31">IF(ISERROR(VLOOKUP(U198,WC_ISIN_Lookup,2,)),"",VLOOKUP(U198,WC_ISIN_Lookup,2,))</f>
        <v/>
      </c>
      <c r="W198" s="200"/>
      <c r="X198" s="198"/>
      <c r="Y198" s="194"/>
      <c r="Z198" s="194"/>
      <c r="AA198" s="194" t="str">
        <f t="shared" ref="AA198:AA205" si="32">IF(ISERROR(VLOOKUP(Z198,WC_ISIN_Lookup,2,)),"",VLOOKUP(Z198,WC_ISIN_Lookup,2,))</f>
        <v/>
      </c>
      <c r="AB198" s="200"/>
      <c r="AC198" s="198"/>
      <c r="AD198" s="194"/>
      <c r="AE198" s="194"/>
      <c r="AF198" s="194" t="str">
        <f t="shared" ref="AF198:AF205" si="33">IF(ISERROR(VLOOKUP(AE198,WC_ISIN_Lookup,2,)),"",VLOOKUP(AE198,WC_ISIN_Lookup,2,))</f>
        <v/>
      </c>
      <c r="AG198" s="200"/>
      <c r="AH198" s="198"/>
      <c r="AI198" s="194"/>
      <c r="AJ198" s="194"/>
      <c r="AK198" s="194" t="str">
        <f t="shared" ref="AK198:AK205" si="34">IF(ISERROR(VLOOKUP(AJ198,WC_ISIN_Lookup,2,)),"",VLOOKUP(AJ198,WC_ISIN_Lookup,2,))</f>
        <v/>
      </c>
      <c r="AL198" s="200"/>
      <c r="AM198" s="198"/>
      <c r="AN198" s="194"/>
      <c r="AO198" s="194"/>
      <c r="AP198" s="194" t="str">
        <f t="shared" ref="AP198:AP205" si="35">IF(ISERROR(VLOOKUP(AO198,WC_ISIN_Lookup,2,)),"",VLOOKUP(AO198,WC_ISIN_Lookup,2,))</f>
        <v/>
      </c>
      <c r="AQ198" s="200"/>
      <c r="AR198" s="198"/>
      <c r="AS198" s="194"/>
      <c r="AT198" s="194"/>
      <c r="AU198" s="194" t="str">
        <f t="shared" ref="AU198:AU205" si="36">IF(ISERROR(VLOOKUP(AT198,WC_ISIN_Lookup,2,)),"",VLOOKUP(AT198,WC_ISIN_Lookup,2,))</f>
        <v/>
      </c>
      <c r="AV198" s="200"/>
      <c r="AW198" s="198"/>
      <c r="AX198" s="194"/>
      <c r="AY198" s="194"/>
      <c r="AZ198" s="194" t="str">
        <f t="shared" ref="AZ198:AZ205" si="37">IF(ISERROR(VLOOKUP(AY198,WC_ISIN_Lookup,2,)),"",VLOOKUP(AY198,WC_ISIN_Lookup,2,))</f>
        <v/>
      </c>
      <c r="BA198" s="200"/>
      <c r="BB198" s="198"/>
      <c r="BC198" s="194"/>
      <c r="BD198" s="194"/>
      <c r="BE198" s="194" t="str">
        <f t="shared" ref="BE198:BE205" si="38">IF(ISERROR(VLOOKUP(BD198,WC_ISIN_Lookup,2,)),"",VLOOKUP(BD198,WC_ISIN_Lookup,2,))</f>
        <v/>
      </c>
      <c r="BF198" s="200"/>
      <c r="BG198" s="198"/>
      <c r="BH198" s="194"/>
      <c r="BI198" s="194"/>
      <c r="BJ198" s="194" t="str">
        <f t="shared" ref="BJ198:BJ205" si="39">IF(ISERROR(VLOOKUP(BI198,WC_ISIN_Lookup,2,)),"",VLOOKUP(BI198,WC_ISIN_Lookup,2,))</f>
        <v/>
      </c>
      <c r="BK198" s="200"/>
      <c r="BL198" s="198"/>
      <c r="BM198" s="194"/>
      <c r="BN198" s="194"/>
      <c r="BO198" s="194" t="str">
        <f t="shared" ref="BO198:BO205" si="40">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si="31"/>
        <v/>
      </c>
      <c r="W199" s="200"/>
      <c r="X199" s="198"/>
      <c r="Y199" s="194"/>
      <c r="Z199" s="194"/>
      <c r="AA199" s="194" t="str">
        <f t="shared" si="32"/>
        <v/>
      </c>
      <c r="AB199" s="200"/>
      <c r="AC199" s="198"/>
      <c r="AD199" s="194"/>
      <c r="AE199" s="194"/>
      <c r="AF199" s="194" t="str">
        <f t="shared" si="33"/>
        <v/>
      </c>
      <c r="AG199" s="200"/>
      <c r="AH199" s="198"/>
      <c r="AI199" s="194"/>
      <c r="AJ199" s="194"/>
      <c r="AK199" s="194" t="str">
        <f t="shared" si="34"/>
        <v/>
      </c>
      <c r="AL199" s="200"/>
      <c r="AM199" s="198"/>
      <c r="AN199" s="194"/>
      <c r="AO199" s="194"/>
      <c r="AP199" s="194" t="str">
        <f t="shared" si="35"/>
        <v/>
      </c>
      <c r="AQ199" s="200"/>
      <c r="AR199" s="198"/>
      <c r="AS199" s="194"/>
      <c r="AT199" s="194"/>
      <c r="AU199" s="194" t="str">
        <f t="shared" si="36"/>
        <v/>
      </c>
      <c r="AV199" s="200"/>
      <c r="AW199" s="198"/>
      <c r="AX199" s="194"/>
      <c r="AY199" s="194"/>
      <c r="AZ199" s="194" t="str">
        <f t="shared" si="37"/>
        <v/>
      </c>
      <c r="BA199" s="200"/>
      <c r="BB199" s="198"/>
      <c r="BC199" s="194"/>
      <c r="BD199" s="194"/>
      <c r="BE199" s="194" t="str">
        <f t="shared" si="38"/>
        <v/>
      </c>
      <c r="BF199" s="200"/>
      <c r="BG199" s="198"/>
      <c r="BH199" s="194"/>
      <c r="BI199" s="194"/>
      <c r="BJ199" s="194" t="str">
        <f t="shared" si="39"/>
        <v/>
      </c>
      <c r="BK199" s="200"/>
      <c r="BL199" s="198"/>
      <c r="BM199" s="194"/>
      <c r="BN199" s="194"/>
      <c r="BO199" s="194" t="str">
        <f t="shared" si="40"/>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1"/>
        <v/>
      </c>
      <c r="W200" s="200"/>
      <c r="X200" s="198"/>
      <c r="Y200" s="194"/>
      <c r="Z200" s="194"/>
      <c r="AA200" s="194" t="str">
        <f t="shared" si="32"/>
        <v/>
      </c>
      <c r="AB200" s="200"/>
      <c r="AC200" s="198"/>
      <c r="AD200" s="194"/>
      <c r="AE200" s="194"/>
      <c r="AF200" s="194" t="str">
        <f t="shared" si="33"/>
        <v/>
      </c>
      <c r="AG200" s="200"/>
      <c r="AH200" s="198"/>
      <c r="AI200" s="194"/>
      <c r="AJ200" s="194"/>
      <c r="AK200" s="194" t="str">
        <f t="shared" si="34"/>
        <v/>
      </c>
      <c r="AL200" s="200"/>
      <c r="AM200" s="198"/>
      <c r="AN200" s="194"/>
      <c r="AO200" s="194"/>
      <c r="AP200" s="194" t="str">
        <f t="shared" si="35"/>
        <v/>
      </c>
      <c r="AQ200" s="200"/>
      <c r="AR200" s="198"/>
      <c r="AS200" s="194"/>
      <c r="AT200" s="194"/>
      <c r="AU200" s="194" t="str">
        <f t="shared" si="36"/>
        <v/>
      </c>
      <c r="AV200" s="200"/>
      <c r="AW200" s="198"/>
      <c r="AX200" s="194"/>
      <c r="AY200" s="194"/>
      <c r="AZ200" s="194" t="str">
        <f t="shared" si="37"/>
        <v/>
      </c>
      <c r="BA200" s="200"/>
      <c r="BB200" s="198"/>
      <c r="BC200" s="194"/>
      <c r="BD200" s="194"/>
      <c r="BE200" s="194" t="str">
        <f t="shared" si="38"/>
        <v/>
      </c>
      <c r="BF200" s="200"/>
      <c r="BG200" s="198"/>
      <c r="BH200" s="194"/>
      <c r="BI200" s="194"/>
      <c r="BJ200" s="194" t="str">
        <f t="shared" si="39"/>
        <v/>
      </c>
      <c r="BK200" s="200"/>
      <c r="BL200" s="198"/>
      <c r="BM200" s="194"/>
      <c r="BN200" s="194"/>
      <c r="BO200" s="194" t="str">
        <f t="shared" si="40"/>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1"/>
        <v/>
      </c>
      <c r="W201" s="200"/>
      <c r="X201" s="198"/>
      <c r="Y201" s="194"/>
      <c r="Z201" s="194"/>
      <c r="AA201" s="194" t="str">
        <f t="shared" si="32"/>
        <v/>
      </c>
      <c r="AB201" s="200"/>
      <c r="AC201" s="198"/>
      <c r="AD201" s="194"/>
      <c r="AE201" s="194"/>
      <c r="AF201" s="194" t="str">
        <f t="shared" si="33"/>
        <v/>
      </c>
      <c r="AG201" s="200"/>
      <c r="AH201" s="198"/>
      <c r="AI201" s="194"/>
      <c r="AJ201" s="194"/>
      <c r="AK201" s="194" t="str">
        <f t="shared" si="34"/>
        <v/>
      </c>
      <c r="AL201" s="200"/>
      <c r="AM201" s="198"/>
      <c r="AN201" s="194"/>
      <c r="AO201" s="194"/>
      <c r="AP201" s="194" t="str">
        <f t="shared" si="35"/>
        <v/>
      </c>
      <c r="AQ201" s="200"/>
      <c r="AR201" s="198"/>
      <c r="AS201" s="194"/>
      <c r="AT201" s="194"/>
      <c r="AU201" s="194" t="str">
        <f t="shared" si="36"/>
        <v/>
      </c>
      <c r="AV201" s="200"/>
      <c r="AW201" s="198"/>
      <c r="AX201" s="194"/>
      <c r="AY201" s="194"/>
      <c r="AZ201" s="194" t="str">
        <f t="shared" si="37"/>
        <v/>
      </c>
      <c r="BA201" s="200"/>
      <c r="BB201" s="198"/>
      <c r="BC201" s="194"/>
      <c r="BD201" s="194"/>
      <c r="BE201" s="194" t="str">
        <f t="shared" si="38"/>
        <v/>
      </c>
      <c r="BF201" s="200"/>
      <c r="BG201" s="198"/>
      <c r="BH201" s="194"/>
      <c r="BI201" s="194"/>
      <c r="BJ201" s="194" t="str">
        <f t="shared" si="39"/>
        <v/>
      </c>
      <c r="BK201" s="200"/>
      <c r="BL201" s="198"/>
      <c r="BM201" s="194"/>
      <c r="BN201" s="194"/>
      <c r="BO201" s="194" t="str">
        <f t="shared" si="40"/>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1"/>
        <v/>
      </c>
      <c r="W202" s="200"/>
      <c r="X202" s="198"/>
      <c r="Y202" s="194"/>
      <c r="Z202" s="194"/>
      <c r="AA202" s="194" t="str">
        <f t="shared" si="32"/>
        <v/>
      </c>
      <c r="AB202" s="200"/>
      <c r="AC202" s="198"/>
      <c r="AD202" s="194"/>
      <c r="AE202" s="194"/>
      <c r="AF202" s="194" t="str">
        <f t="shared" si="33"/>
        <v/>
      </c>
      <c r="AG202" s="200"/>
      <c r="AH202" s="198"/>
      <c r="AI202" s="194"/>
      <c r="AJ202" s="194"/>
      <c r="AK202" s="194" t="str">
        <f t="shared" si="34"/>
        <v/>
      </c>
      <c r="AL202" s="200"/>
      <c r="AM202" s="198"/>
      <c r="AN202" s="194"/>
      <c r="AO202" s="194"/>
      <c r="AP202" s="194" t="str">
        <f t="shared" si="35"/>
        <v/>
      </c>
      <c r="AQ202" s="200"/>
      <c r="AR202" s="198"/>
      <c r="AS202" s="194"/>
      <c r="AT202" s="194"/>
      <c r="AU202" s="194" t="str">
        <f t="shared" si="36"/>
        <v/>
      </c>
      <c r="AV202" s="200"/>
      <c r="AW202" s="198"/>
      <c r="AX202" s="194"/>
      <c r="AY202" s="194"/>
      <c r="AZ202" s="194" t="str">
        <f t="shared" si="37"/>
        <v/>
      </c>
      <c r="BA202" s="200"/>
      <c r="BB202" s="198"/>
      <c r="BC202" s="194"/>
      <c r="BD202" s="194"/>
      <c r="BE202" s="194" t="str">
        <f t="shared" si="38"/>
        <v/>
      </c>
      <c r="BF202" s="200"/>
      <c r="BG202" s="198"/>
      <c r="BH202" s="194"/>
      <c r="BI202" s="194"/>
      <c r="BJ202" s="194" t="str">
        <f t="shared" si="39"/>
        <v/>
      </c>
      <c r="BK202" s="200"/>
      <c r="BL202" s="198"/>
      <c r="BM202" s="194"/>
      <c r="BN202" s="194"/>
      <c r="BO202" s="194" t="str">
        <f t="shared" si="40"/>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1"/>
        <v/>
      </c>
      <c r="W203" s="200"/>
      <c r="X203" s="198"/>
      <c r="Y203" s="194"/>
      <c r="Z203" s="194"/>
      <c r="AA203" s="194" t="str">
        <f t="shared" si="32"/>
        <v/>
      </c>
      <c r="AB203" s="200"/>
      <c r="AC203" s="198"/>
      <c r="AD203" s="194"/>
      <c r="AE203" s="194"/>
      <c r="AF203" s="194" t="str">
        <f t="shared" si="33"/>
        <v/>
      </c>
      <c r="AG203" s="200"/>
      <c r="AH203" s="198"/>
      <c r="AI203" s="194"/>
      <c r="AJ203" s="194"/>
      <c r="AK203" s="194" t="str">
        <f t="shared" si="34"/>
        <v/>
      </c>
      <c r="AL203" s="200"/>
      <c r="AM203" s="198"/>
      <c r="AN203" s="194"/>
      <c r="AO203" s="194"/>
      <c r="AP203" s="194" t="str">
        <f t="shared" si="35"/>
        <v/>
      </c>
      <c r="AQ203" s="200"/>
      <c r="AR203" s="198"/>
      <c r="AS203" s="194"/>
      <c r="AT203" s="194"/>
      <c r="AU203" s="194" t="str">
        <f t="shared" si="36"/>
        <v/>
      </c>
      <c r="AV203" s="200"/>
      <c r="AW203" s="198"/>
      <c r="AX203" s="194"/>
      <c r="AY203" s="194"/>
      <c r="AZ203" s="194" t="str">
        <f t="shared" si="37"/>
        <v/>
      </c>
      <c r="BA203" s="200"/>
      <c r="BB203" s="198"/>
      <c r="BC203" s="194"/>
      <c r="BD203" s="194"/>
      <c r="BE203" s="194" t="str">
        <f t="shared" si="38"/>
        <v/>
      </c>
      <c r="BF203" s="200"/>
      <c r="BG203" s="198"/>
      <c r="BH203" s="194"/>
      <c r="BI203" s="194"/>
      <c r="BJ203" s="194" t="str">
        <f t="shared" si="39"/>
        <v/>
      </c>
      <c r="BK203" s="200"/>
      <c r="BL203" s="198"/>
      <c r="BM203" s="194"/>
      <c r="BN203" s="194"/>
      <c r="BO203" s="194" t="str">
        <f t="shared" si="40"/>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1"/>
        <v/>
      </c>
      <c r="W204" s="200"/>
      <c r="X204" s="198"/>
      <c r="Y204" s="194"/>
      <c r="Z204" s="194"/>
      <c r="AA204" s="194" t="str">
        <f t="shared" si="32"/>
        <v/>
      </c>
      <c r="AB204" s="200"/>
      <c r="AC204" s="198"/>
      <c r="AD204" s="194"/>
      <c r="AE204" s="194"/>
      <c r="AF204" s="194" t="str">
        <f t="shared" si="33"/>
        <v/>
      </c>
      <c r="AG204" s="200"/>
      <c r="AH204" s="198"/>
      <c r="AI204" s="194"/>
      <c r="AJ204" s="194"/>
      <c r="AK204" s="194" t="str">
        <f t="shared" si="34"/>
        <v/>
      </c>
      <c r="AL204" s="200"/>
      <c r="AM204" s="198"/>
      <c r="AN204" s="194"/>
      <c r="AO204" s="194"/>
      <c r="AP204" s="194" t="str">
        <f t="shared" si="35"/>
        <v/>
      </c>
      <c r="AQ204" s="200"/>
      <c r="AR204" s="198"/>
      <c r="AS204" s="194"/>
      <c r="AT204" s="194"/>
      <c r="AU204" s="194" t="str">
        <f t="shared" si="36"/>
        <v/>
      </c>
      <c r="AV204" s="200"/>
      <c r="AW204" s="198"/>
      <c r="AX204" s="194"/>
      <c r="AY204" s="194"/>
      <c r="AZ204" s="194" t="str">
        <f t="shared" si="37"/>
        <v/>
      </c>
      <c r="BA204" s="200"/>
      <c r="BB204" s="198"/>
      <c r="BC204" s="194"/>
      <c r="BD204" s="194"/>
      <c r="BE204" s="194" t="str">
        <f t="shared" si="38"/>
        <v/>
      </c>
      <c r="BF204" s="200"/>
      <c r="BG204" s="198"/>
      <c r="BH204" s="194"/>
      <c r="BI204" s="194"/>
      <c r="BJ204" s="194" t="str">
        <f t="shared" si="39"/>
        <v/>
      </c>
      <c r="BK204" s="200"/>
      <c r="BL204" s="198"/>
      <c r="BM204" s="194"/>
      <c r="BN204" s="194"/>
      <c r="BO204" s="194" t="str">
        <f t="shared" si="40"/>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1"/>
        <v/>
      </c>
      <c r="W205" s="200"/>
      <c r="X205" s="198"/>
      <c r="Y205" s="194"/>
      <c r="Z205" s="194"/>
      <c r="AA205" s="194" t="str">
        <f t="shared" si="32"/>
        <v/>
      </c>
      <c r="AB205" s="200"/>
      <c r="AC205" s="198"/>
      <c r="AD205" s="194"/>
      <c r="AE205" s="194"/>
      <c r="AF205" s="194" t="str">
        <f t="shared" si="33"/>
        <v/>
      </c>
      <c r="AG205" s="200"/>
      <c r="AH205" s="198"/>
      <c r="AI205" s="194"/>
      <c r="AJ205" s="194"/>
      <c r="AK205" s="194" t="str">
        <f t="shared" si="34"/>
        <v/>
      </c>
      <c r="AL205" s="200"/>
      <c r="AM205" s="198"/>
      <c r="AN205" s="194"/>
      <c r="AO205" s="194"/>
      <c r="AP205" s="194" t="str">
        <f t="shared" si="35"/>
        <v/>
      </c>
      <c r="AQ205" s="200"/>
      <c r="AR205" s="198"/>
      <c r="AS205" s="194"/>
      <c r="AT205" s="194"/>
      <c r="AU205" s="194" t="str">
        <f t="shared" si="36"/>
        <v/>
      </c>
      <c r="AV205" s="200"/>
      <c r="AW205" s="198"/>
      <c r="AX205" s="194"/>
      <c r="AY205" s="194"/>
      <c r="AZ205" s="194" t="str">
        <f t="shared" si="37"/>
        <v/>
      </c>
      <c r="BA205" s="200"/>
      <c r="BB205" s="198"/>
      <c r="BC205" s="194"/>
      <c r="BD205" s="194"/>
      <c r="BE205" s="194" t="str">
        <f t="shared" si="38"/>
        <v/>
      </c>
      <c r="BF205" s="200"/>
      <c r="BG205" s="198"/>
      <c r="BH205" s="194"/>
      <c r="BI205" s="194"/>
      <c r="BJ205" s="194" t="str">
        <f t="shared" si="39"/>
        <v/>
      </c>
      <c r="BK205" s="200"/>
      <c r="BL205" s="198"/>
      <c r="BM205" s="194"/>
      <c r="BN205" s="194"/>
      <c r="BO205" s="194" t="str">
        <f t="shared" si="40"/>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S7" activePane="bottomRight" state="frozen"/>
      <selection pane="topRight" activeCell="E1" sqref="E1"/>
      <selection pane="bottomLeft" activeCell="A7" sqref="A7"/>
      <selection pane="bottomRight" activeCell="D7" sqref="D7"/>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333</v>
      </c>
      <c r="C1" s="76" t="s">
        <v>2</v>
      </c>
      <c r="D1" s="77" t="s">
        <v>317</v>
      </c>
      <c r="E1" s="78" t="s">
        <v>420</v>
      </c>
      <c r="F1" s="77" t="s">
        <v>322</v>
      </c>
      <c r="G1" s="76" t="s">
        <v>273</v>
      </c>
      <c r="H1" s="77" t="s">
        <v>443</v>
      </c>
      <c r="I1" s="76" t="s">
        <v>1302</v>
      </c>
      <c r="J1" s="76" t="s">
        <v>1303</v>
      </c>
      <c r="N1" s="99"/>
      <c r="O1" s="55"/>
      <c r="P1" s="55"/>
      <c r="Q1" s="79"/>
      <c r="U1" s="55"/>
    </row>
    <row r="2" spans="1:28" ht="13.5" customHeight="1">
      <c r="A2" s="1" t="s">
        <v>18</v>
      </c>
      <c r="B2" s="64" t="s">
        <v>338</v>
      </c>
      <c r="C2" s="64" t="s">
        <v>1204</v>
      </c>
      <c r="D2" s="64" t="s">
        <v>1291</v>
      </c>
      <c r="E2" s="65" t="s">
        <v>35</v>
      </c>
      <c r="F2" s="64" t="s">
        <v>281</v>
      </c>
      <c r="G2" s="195">
        <v>42517</v>
      </c>
      <c r="H2" s="95" t="str">
        <f>IF(C2="-","",VLOOKUP(C2,CouponBondIssuersTable,2,0))</f>
        <v>MIC</v>
      </c>
      <c r="I2" s="95" t="str">
        <f>IF(D2="-","",IFERROR(VLOOKUP(D2,CouponLeadManagersTable,2,0),""))</f>
        <v>NDS</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274</v>
      </c>
      <c r="G4" s="56"/>
    </row>
    <row r="5" spans="1:28">
      <c r="A5" s="57"/>
      <c r="G5" s="56"/>
    </row>
    <row r="6" spans="1:28" ht="39.75" customHeight="1">
      <c r="A6" s="77" t="s">
        <v>275</v>
      </c>
      <c r="B6" s="76" t="s">
        <v>277</v>
      </c>
      <c r="C6" s="77" t="s">
        <v>276</v>
      </c>
      <c r="D6" s="77" t="s">
        <v>11</v>
      </c>
      <c r="E6" s="76" t="s">
        <v>272</v>
      </c>
      <c r="F6" s="77" t="s">
        <v>391</v>
      </c>
      <c r="G6" s="77" t="s">
        <v>390</v>
      </c>
      <c r="H6" s="77" t="s">
        <v>565</v>
      </c>
      <c r="I6" s="77" t="s">
        <v>617</v>
      </c>
      <c r="J6" s="77" t="s">
        <v>323</v>
      </c>
      <c r="K6" s="77" t="s">
        <v>324</v>
      </c>
      <c r="L6" s="77" t="s">
        <v>325</v>
      </c>
      <c r="M6" s="77" t="s">
        <v>1141</v>
      </c>
      <c r="N6" s="77" t="s">
        <v>417</v>
      </c>
      <c r="O6" s="76" t="s">
        <v>327</v>
      </c>
      <c r="P6" s="100" t="s">
        <v>279</v>
      </c>
      <c r="Q6" s="78" t="s">
        <v>328</v>
      </c>
      <c r="R6" s="76" t="s">
        <v>329</v>
      </c>
      <c r="S6" s="81" t="s">
        <v>330</v>
      </c>
      <c r="T6" s="82" t="s">
        <v>303</v>
      </c>
      <c r="V6" s="79"/>
      <c r="Y6" s="79"/>
      <c r="Z6" s="79"/>
      <c r="AA6" s="79"/>
      <c r="AB6" s="79"/>
    </row>
    <row r="7" spans="1:28">
      <c r="A7" s="254" t="s">
        <v>1817</v>
      </c>
      <c r="B7" s="253" t="s">
        <v>1817</v>
      </c>
      <c r="C7" s="64"/>
      <c r="D7" s="64" t="s">
        <v>1816</v>
      </c>
      <c r="E7" s="65">
        <v>1000000</v>
      </c>
      <c r="F7" s="64" t="s">
        <v>35</v>
      </c>
      <c r="G7" s="64" t="s">
        <v>410</v>
      </c>
      <c r="H7" s="64" t="s">
        <v>1147</v>
      </c>
      <c r="I7" s="84">
        <v>3.3</v>
      </c>
      <c r="J7" s="64">
        <v>4</v>
      </c>
      <c r="K7" s="4">
        <v>42568</v>
      </c>
      <c r="L7" s="4">
        <v>43572</v>
      </c>
      <c r="M7" s="4" t="s">
        <v>1144</v>
      </c>
      <c r="N7" s="51" t="s">
        <v>414</v>
      </c>
      <c r="O7" s="65">
        <v>2000000000</v>
      </c>
      <c r="P7" s="4">
        <v>42481</v>
      </c>
      <c r="Q7" s="4">
        <v>42482</v>
      </c>
      <c r="R7" s="4">
        <v>43572</v>
      </c>
      <c r="S7" s="4">
        <v>43563</v>
      </c>
      <c r="T7" s="255" t="s">
        <v>1818</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S7 R8:R106">
      <formula1>$G$2</formula1>
    </dataValidation>
    <dataValidation type="date" operator="greaterThan" allowBlank="1" showInputMessage="1" showErrorMessage="1" errorTitle="Last trading date" error="Please enter a date grater than then listing date." sqref="S8: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3" sqref="B3"/>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443</v>
      </c>
    </row>
    <row r="2" spans="1:13">
      <c r="A2" s="1" t="s">
        <v>1518</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1519</v>
      </c>
      <c r="G6" s="5" t="s">
        <v>1520</v>
      </c>
      <c r="H6" s="5" t="s">
        <v>1521</v>
      </c>
      <c r="I6" s="5" t="s">
        <v>1522</v>
      </c>
      <c r="J6" s="5" t="s">
        <v>1523</v>
      </c>
      <c r="K6" s="5" t="s">
        <v>17</v>
      </c>
      <c r="L6" s="244" t="s">
        <v>240</v>
      </c>
      <c r="M6" s="244" t="s">
        <v>1570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443</v>
      </c>
      <c r="H1" s="142" t="s">
        <v>602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274</v>
      </c>
      <c r="B4" s="135"/>
      <c r="C4" s="135"/>
      <c r="D4" s="140"/>
      <c r="E4" s="136"/>
      <c r="F4" s="135"/>
    </row>
    <row r="5" spans="1:24" ht="142.5" customHeight="1">
      <c r="A5" s="248" t="s">
        <v>1170</v>
      </c>
      <c r="B5" s="137"/>
      <c r="C5" s="137"/>
      <c r="D5" s="141"/>
      <c r="E5" s="138"/>
      <c r="F5" s="137"/>
    </row>
    <row r="6" spans="1:24">
      <c r="A6" s="143"/>
      <c r="B6" s="143"/>
      <c r="C6" s="143"/>
      <c r="D6" s="143"/>
      <c r="E6" s="143"/>
      <c r="F6" s="143"/>
      <c r="G6" s="166"/>
      <c r="H6" s="160" t="s">
        <v>793</v>
      </c>
      <c r="I6" s="161"/>
      <c r="J6" s="161"/>
      <c r="K6" s="161"/>
      <c r="L6" s="162"/>
      <c r="M6" s="160" t="s">
        <v>794</v>
      </c>
      <c r="N6" s="161"/>
      <c r="O6" s="163"/>
      <c r="P6" s="161"/>
      <c r="Q6" s="161"/>
      <c r="R6" s="161"/>
      <c r="S6" s="161"/>
      <c r="T6" s="161"/>
      <c r="U6" s="161"/>
      <c r="V6" s="161"/>
      <c r="W6" s="161"/>
      <c r="X6" s="162"/>
    </row>
    <row r="7" spans="1:24" ht="44.25" customHeight="1">
      <c r="A7" s="142" t="s">
        <v>256</v>
      </c>
      <c r="B7" s="142" t="s">
        <v>254</v>
      </c>
      <c r="C7" s="142" t="s">
        <v>255</v>
      </c>
      <c r="D7" s="142" t="s">
        <v>257</v>
      </c>
      <c r="E7" s="142" t="s">
        <v>17</v>
      </c>
      <c r="F7" s="142" t="s">
        <v>14</v>
      </c>
      <c r="G7" s="142" t="s">
        <v>795</v>
      </c>
      <c r="H7" s="121" t="s">
        <v>629</v>
      </c>
      <c r="I7" s="121" t="s">
        <v>628</v>
      </c>
      <c r="J7" s="121" t="s">
        <v>627</v>
      </c>
      <c r="K7" s="121" t="s">
        <v>626</v>
      </c>
      <c r="L7" s="121" t="s">
        <v>625</v>
      </c>
      <c r="M7" s="121" t="s">
        <v>635</v>
      </c>
      <c r="N7" s="121" t="s">
        <v>623</v>
      </c>
      <c r="O7" s="121" t="s">
        <v>631</v>
      </c>
      <c r="P7" s="121" t="s">
        <v>630</v>
      </c>
      <c r="Q7" s="121" t="s">
        <v>624</v>
      </c>
      <c r="R7" s="121" t="s">
        <v>804</v>
      </c>
      <c r="S7" s="121" t="s">
        <v>805</v>
      </c>
      <c r="T7" s="121" t="s">
        <v>634</v>
      </c>
      <c r="U7" s="164" t="s">
        <v>633</v>
      </c>
      <c r="V7" s="121" t="s">
        <v>632</v>
      </c>
      <c r="W7" s="121" t="s">
        <v>622</v>
      </c>
      <c r="X7" s="121" t="s">
        <v>621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62"/>
  <sheetViews>
    <sheetView zoomScale="70" zoomScaleNormal="70" workbookViewId="0">
      <pane xSplit="1" ySplit="1" topLeftCell="E2" activePane="bottomRight" state="frozen"/>
      <selection pane="topRight" activeCell="B1" sqref="B1"/>
      <selection pane="bottomLeft" activeCell="A2" sqref="A2"/>
      <selection pane="bottomRight" activeCell="F26" sqref="F26"/>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32.886718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392</v>
      </c>
      <c r="B1" s="208" t="s">
        <v>400</v>
      </c>
      <c r="C1" s="209"/>
      <c r="D1" s="210"/>
      <c r="E1" s="10" t="s">
        <v>403</v>
      </c>
      <c r="F1" s="173" t="s">
        <v>404</v>
      </c>
      <c r="G1" s="174" t="s">
        <v>474</v>
      </c>
      <c r="H1" s="10" t="s">
        <v>401</v>
      </c>
      <c r="I1" s="10" t="s">
        <v>396</v>
      </c>
      <c r="J1" s="10" t="s">
        <v>405</v>
      </c>
      <c r="K1" s="10" t="s">
        <v>397</v>
      </c>
      <c r="L1" s="118" t="s">
        <v>839</v>
      </c>
      <c r="M1" s="10" t="s">
        <v>399</v>
      </c>
      <c r="N1" s="173" t="s">
        <v>398</v>
      </c>
      <c r="O1" s="181" t="s">
        <v>473</v>
      </c>
      <c r="P1" s="182" t="s">
        <v>402</v>
      </c>
      <c r="Q1" s="183" t="s">
        <v>796</v>
      </c>
      <c r="R1" s="250" t="s">
        <v>1755</v>
      </c>
      <c r="S1" s="250" t="s">
        <v>1786</v>
      </c>
      <c r="T1" s="10" t="s">
        <v>406</v>
      </c>
      <c r="U1" s="144" t="s">
        <v>393</v>
      </c>
      <c r="V1" s="145" t="s">
        <v>448</v>
      </c>
      <c r="W1" s="144" t="s">
        <v>394</v>
      </c>
      <c r="X1" s="145" t="s">
        <v>467</v>
      </c>
      <c r="Y1" s="231" t="s">
        <v>1276</v>
      </c>
      <c r="Z1" s="10" t="s">
        <v>395</v>
      </c>
      <c r="AA1" s="152" t="s">
        <v>418</v>
      </c>
      <c r="AB1" s="153" t="s">
        <v>444</v>
      </c>
      <c r="AC1" s="154" t="s">
        <v>421</v>
      </c>
      <c r="AD1" s="153" t="s">
        <v>445</v>
      </c>
      <c r="AE1" s="230" t="s">
        <v>1277</v>
      </c>
      <c r="AF1" s="10" t="s">
        <v>409</v>
      </c>
      <c r="AG1" s="10" t="s">
        <v>334</v>
      </c>
      <c r="AH1" s="10" t="s">
        <v>335</v>
      </c>
      <c r="AI1" s="10" t="s">
        <v>411</v>
      </c>
      <c r="AJ1" s="10" t="s">
        <v>412</v>
      </c>
      <c r="AK1" s="229" t="s">
        <v>337</v>
      </c>
      <c r="AL1" s="10" t="s">
        <v>416</v>
      </c>
      <c r="AM1" s="10" t="s">
        <v>1450</v>
      </c>
    </row>
    <row r="2" spans="1:39">
      <c r="A2" s="225" t="s">
        <v>1787</v>
      </c>
      <c r="B2" s="212" t="s">
        <v>835</v>
      </c>
      <c r="C2" s="213" t="s">
        <v>840</v>
      </c>
      <c r="D2" s="214" t="s">
        <v>841</v>
      </c>
      <c r="E2" s="8" t="s">
        <v>20</v>
      </c>
      <c r="F2" s="175" t="s">
        <v>469</v>
      </c>
      <c r="G2" s="176" t="s">
        <v>313</v>
      </c>
      <c r="H2" s="8" t="s">
        <v>30</v>
      </c>
      <c r="I2" s="8" t="s">
        <v>33</v>
      </c>
      <c r="J2" s="8" t="s">
        <v>36</v>
      </c>
      <c r="K2" s="8" t="s">
        <v>37</v>
      </c>
      <c r="L2" s="112" t="e">
        <f>IF(VLOOKUP(SelectedSubtype,Direction_Lookup,2,)&lt;&gt;"",VLOOKUP(SelectedSubtype,Direction_Lookup,2,),"")</f>
        <v>#N/A</v>
      </c>
      <c r="M2" s="8" t="s">
        <v>34</v>
      </c>
      <c r="N2" s="175" t="s">
        <v>475</v>
      </c>
      <c r="O2" s="177" t="s">
        <v>45</v>
      </c>
      <c r="P2" s="222" t="s">
        <v>1747</v>
      </c>
      <c r="Q2" s="184" t="s">
        <v>1748</v>
      </c>
      <c r="R2" s="227">
        <v>1100</v>
      </c>
      <c r="S2" s="227" t="s">
        <v>1756</v>
      </c>
      <c r="T2" s="235" t="s">
        <v>282</v>
      </c>
      <c r="U2" s="169" t="s">
        <v>1360</v>
      </c>
      <c r="V2" s="170" t="s">
        <v>1361</v>
      </c>
      <c r="W2" s="232" t="s">
        <v>1278</v>
      </c>
      <c r="X2" s="232" t="s">
        <v>1279</v>
      </c>
      <c r="Y2" s="232" t="s">
        <v>1280</v>
      </c>
      <c r="Z2" s="8" t="s">
        <v>280</v>
      </c>
      <c r="AA2" s="236" t="s">
        <v>1622</v>
      </c>
      <c r="AB2" s="237" t="s">
        <v>1623</v>
      </c>
      <c r="AC2" s="233" t="s">
        <v>1278</v>
      </c>
      <c r="AD2" s="233" t="s">
        <v>1279</v>
      </c>
      <c r="AE2" s="233" t="s">
        <v>1280</v>
      </c>
      <c r="AF2" s="8" t="s">
        <v>282</v>
      </c>
      <c r="AG2" s="8" t="s">
        <v>344</v>
      </c>
      <c r="AH2" s="8" t="s">
        <v>1147</v>
      </c>
      <c r="AI2" s="8" t="s">
        <v>336</v>
      </c>
      <c r="AJ2" s="8">
        <v>0</v>
      </c>
      <c r="AK2" s="227" t="s">
        <v>1142</v>
      </c>
      <c r="AL2" s="8" t="s">
        <v>342</v>
      </c>
      <c r="AM2" s="239" t="s">
        <v>1451</v>
      </c>
    </row>
    <row r="3" spans="1:39">
      <c r="B3" s="178" t="s">
        <v>1055</v>
      </c>
      <c r="C3" s="211" t="s">
        <v>844</v>
      </c>
      <c r="D3" s="176" t="s">
        <v>758</v>
      </c>
      <c r="E3" s="8" t="s">
        <v>19</v>
      </c>
      <c r="F3" s="175" t="s">
        <v>831</v>
      </c>
      <c r="G3" s="176" t="s">
        <v>299</v>
      </c>
      <c r="H3" s="8" t="s">
        <v>31</v>
      </c>
      <c r="I3" s="8" t="s">
        <v>32</v>
      </c>
      <c r="J3" s="8" t="s">
        <v>34</v>
      </c>
      <c r="K3" s="8" t="s">
        <v>38</v>
      </c>
      <c r="L3" s="112" t="e">
        <f>IF(VLOOKUP(SelectedSubtype,Direction_Lookup,3,)&lt;&gt;"",VLOOKUP(SelectedSubtype,Direction_Lookup,3,),"")</f>
        <v>#N/A</v>
      </c>
      <c r="M3" s="8" t="s">
        <v>35</v>
      </c>
      <c r="N3" s="175" t="s">
        <v>464</v>
      </c>
      <c r="O3" s="177" t="s">
        <v>42</v>
      </c>
      <c r="P3" s="222" t="s">
        <v>797</v>
      </c>
      <c r="Q3" s="184" t="s">
        <v>264</v>
      </c>
      <c r="R3" s="227">
        <v>1110</v>
      </c>
      <c r="S3" s="227" t="s">
        <v>1757</v>
      </c>
      <c r="T3" s="235" t="s">
        <v>283</v>
      </c>
      <c r="U3" s="146" t="s">
        <v>469</v>
      </c>
      <c r="V3" s="147" t="s">
        <v>312</v>
      </c>
      <c r="W3" s="232" t="s">
        <v>468</v>
      </c>
      <c r="X3" s="232" t="s">
        <v>304</v>
      </c>
      <c r="Y3" s="232" t="s">
        <v>1280</v>
      </c>
      <c r="Z3" s="8" t="s">
        <v>281</v>
      </c>
      <c r="AA3" s="236" t="s">
        <v>1487</v>
      </c>
      <c r="AB3" s="237" t="s">
        <v>1488</v>
      </c>
      <c r="AC3" s="233" t="s">
        <v>468</v>
      </c>
      <c r="AD3" s="233" t="s">
        <v>304</v>
      </c>
      <c r="AE3" s="233" t="s">
        <v>1280</v>
      </c>
      <c r="AF3" s="8" t="s">
        <v>383</v>
      </c>
      <c r="AG3" s="8" t="s">
        <v>410</v>
      </c>
      <c r="AH3" s="225" t="s">
        <v>1149</v>
      </c>
      <c r="AI3" s="8" t="s">
        <v>281</v>
      </c>
      <c r="AJ3" s="8">
        <v>1</v>
      </c>
      <c r="AK3" s="227" t="s">
        <v>1143</v>
      </c>
      <c r="AL3" s="8" t="s">
        <v>413</v>
      </c>
      <c r="AM3" s="240" t="s">
        <v>1452</v>
      </c>
    </row>
    <row r="4" spans="1:39">
      <c r="B4" s="178" t="s">
        <v>1056</v>
      </c>
      <c r="C4" s="211" t="s">
        <v>840</v>
      </c>
      <c r="D4" s="176" t="s">
        <v>841</v>
      </c>
      <c r="E4" s="8" t="s">
        <v>18</v>
      </c>
      <c r="F4" s="175" t="s">
        <v>475</v>
      </c>
      <c r="G4" s="177" t="s">
        <v>28</v>
      </c>
      <c r="J4" s="8" t="s">
        <v>35</v>
      </c>
      <c r="M4" s="8" t="s">
        <v>36</v>
      </c>
      <c r="N4" s="175" t="s">
        <v>482</v>
      </c>
      <c r="O4" s="177" t="s">
        <v>245</v>
      </c>
      <c r="P4" s="222" t="s">
        <v>798</v>
      </c>
      <c r="Q4" s="184" t="s">
        <v>263</v>
      </c>
      <c r="R4" s="227">
        <v>1120</v>
      </c>
      <c r="S4" s="227" t="s">
        <v>1758</v>
      </c>
      <c r="T4" s="235" t="s">
        <v>1498</v>
      </c>
      <c r="U4" s="146" t="s">
        <v>460</v>
      </c>
      <c r="V4" s="147" t="s">
        <v>299</v>
      </c>
      <c r="W4" s="232" t="s">
        <v>1281</v>
      </c>
      <c r="X4" s="232" t="s">
        <v>1282</v>
      </c>
      <c r="Y4" s="232" t="s">
        <v>1280</v>
      </c>
      <c r="AA4" s="236" t="s">
        <v>1422</v>
      </c>
      <c r="AB4" s="237" t="s">
        <v>1423</v>
      </c>
      <c r="AC4" s="233" t="s">
        <v>1628</v>
      </c>
      <c r="AD4" s="233" t="s">
        <v>1496</v>
      </c>
      <c r="AE4" s="233" t="s">
        <v>1280</v>
      </c>
      <c r="AF4" s="8" t="s">
        <v>338</v>
      </c>
      <c r="AH4" s="225" t="s">
        <v>1151</v>
      </c>
      <c r="AI4" s="8" t="s">
        <v>346</v>
      </c>
      <c r="AJ4" s="8">
        <v>2</v>
      </c>
      <c r="AK4" s="228" t="s">
        <v>1144</v>
      </c>
      <c r="AL4" s="8" t="s">
        <v>414</v>
      </c>
    </row>
    <row r="5" spans="1:39">
      <c r="B5" s="178" t="s">
        <v>836</v>
      </c>
      <c r="C5" s="211"/>
      <c r="D5" s="176"/>
      <c r="F5" s="175" t="s">
        <v>459</v>
      </c>
      <c r="G5" s="177" t="s">
        <v>246</v>
      </c>
      <c r="J5" s="117" t="s">
        <v>40</v>
      </c>
      <c r="M5" s="8" t="s">
        <v>39</v>
      </c>
      <c r="N5" s="175" t="s">
        <v>457</v>
      </c>
      <c r="O5" s="177" t="s">
        <v>46</v>
      </c>
      <c r="P5" s="222" t="s">
        <v>799</v>
      </c>
      <c r="Q5" s="184" t="s">
        <v>262</v>
      </c>
      <c r="R5" s="227">
        <v>1130</v>
      </c>
      <c r="S5" s="227" t="s">
        <v>1759</v>
      </c>
      <c r="T5" s="235" t="s">
        <v>285</v>
      </c>
      <c r="U5" s="146" t="s">
        <v>464</v>
      </c>
      <c r="V5" s="147" t="s">
        <v>24</v>
      </c>
      <c r="W5" s="232" t="s">
        <v>1283</v>
      </c>
      <c r="X5" s="232" t="s">
        <v>311</v>
      </c>
      <c r="Y5" s="232" t="s">
        <v>1280</v>
      </c>
      <c r="AA5" s="236" t="s">
        <v>1428</v>
      </c>
      <c r="AB5" s="237" t="s">
        <v>1429</v>
      </c>
      <c r="AC5" s="233" t="s">
        <v>1281</v>
      </c>
      <c r="AD5" s="233" t="s">
        <v>1282</v>
      </c>
      <c r="AE5" s="233" t="s">
        <v>1280</v>
      </c>
      <c r="AF5" s="8" t="s">
        <v>343</v>
      </c>
      <c r="AH5" s="225" t="s">
        <v>1150</v>
      </c>
      <c r="AI5" s="8" t="s">
        <v>349</v>
      </c>
      <c r="AJ5" s="8">
        <v>4</v>
      </c>
      <c r="AK5" s="227" t="s">
        <v>1145</v>
      </c>
      <c r="AL5" s="8" t="s">
        <v>415</v>
      </c>
    </row>
    <row r="6" spans="1:39">
      <c r="B6" s="178" t="s">
        <v>1058</v>
      </c>
      <c r="C6" s="211"/>
      <c r="D6" s="176"/>
      <c r="F6" s="175" t="s">
        <v>476</v>
      </c>
      <c r="G6" s="176" t="s">
        <v>266</v>
      </c>
      <c r="M6" s="8" t="s">
        <v>40</v>
      </c>
      <c r="N6" s="175" t="s">
        <v>470</v>
      </c>
      <c r="O6" s="177" t="s">
        <v>296</v>
      </c>
      <c r="P6" s="222" t="s">
        <v>800</v>
      </c>
      <c r="Q6" s="184" t="s">
        <v>261</v>
      </c>
      <c r="R6" s="227">
        <v>1140</v>
      </c>
      <c r="S6" s="227" t="s">
        <v>1760</v>
      </c>
      <c r="T6" s="235" t="s">
        <v>1167</v>
      </c>
      <c r="U6" s="171" t="s">
        <v>458</v>
      </c>
      <c r="V6" s="172" t="s">
        <v>266</v>
      </c>
      <c r="W6" s="232" t="s">
        <v>475</v>
      </c>
      <c r="X6" s="232" t="s">
        <v>1284</v>
      </c>
      <c r="Y6" s="232" t="s">
        <v>1280</v>
      </c>
      <c r="AA6" s="236" t="s">
        <v>488</v>
      </c>
      <c r="AB6" s="237" t="s">
        <v>489</v>
      </c>
      <c r="AC6" s="233" t="s">
        <v>1283</v>
      </c>
      <c r="AD6" s="233" t="s">
        <v>311</v>
      </c>
      <c r="AE6" s="233" t="s">
        <v>1280</v>
      </c>
      <c r="AF6" s="8" t="s">
        <v>345</v>
      </c>
      <c r="AH6" s="225" t="s">
        <v>1253</v>
      </c>
      <c r="AJ6" s="8">
        <v>6</v>
      </c>
      <c r="AK6" s="227" t="s">
        <v>1146</v>
      </c>
    </row>
    <row r="7" spans="1:39">
      <c r="B7" s="178" t="s">
        <v>1059</v>
      </c>
      <c r="C7" s="211"/>
      <c r="D7" s="176"/>
      <c r="F7" s="175" t="s">
        <v>464</v>
      </c>
      <c r="G7" s="177" t="s">
        <v>24</v>
      </c>
      <c r="M7" s="8" t="s">
        <v>258</v>
      </c>
      <c r="N7" s="175" t="s">
        <v>471</v>
      </c>
      <c r="O7" s="177" t="s">
        <v>306</v>
      </c>
      <c r="P7" s="222" t="s">
        <v>454</v>
      </c>
      <c r="Q7" s="184" t="s">
        <v>193</v>
      </c>
      <c r="R7" s="227">
        <v>1199</v>
      </c>
      <c r="S7" s="227" t="s">
        <v>1761</v>
      </c>
      <c r="T7" s="235" t="s">
        <v>1499</v>
      </c>
      <c r="U7" s="169" t="s">
        <v>459</v>
      </c>
      <c r="V7" s="170" t="s">
        <v>246</v>
      </c>
      <c r="W7" s="232" t="s">
        <v>475</v>
      </c>
      <c r="X7" s="232" t="s">
        <v>45</v>
      </c>
      <c r="Y7" s="232" t="s">
        <v>1280</v>
      </c>
      <c r="AA7" s="236" t="s">
        <v>1173</v>
      </c>
      <c r="AB7" s="237" t="s">
        <v>1174</v>
      </c>
      <c r="AC7" s="233" t="s">
        <v>475</v>
      </c>
      <c r="AD7" s="233" t="s">
        <v>1284</v>
      </c>
      <c r="AE7" s="233" t="s">
        <v>1280</v>
      </c>
      <c r="AF7" s="8" t="s">
        <v>348</v>
      </c>
      <c r="AH7" s="238" t="s">
        <v>1411</v>
      </c>
      <c r="AJ7" s="8">
        <v>12</v>
      </c>
      <c r="AK7" s="115"/>
    </row>
    <row r="8" spans="1:39">
      <c r="B8" s="178" t="s">
        <v>1057</v>
      </c>
      <c r="C8" s="211"/>
      <c r="D8" s="176"/>
      <c r="F8" s="175" t="s">
        <v>457</v>
      </c>
      <c r="G8" s="177" t="s">
        <v>29</v>
      </c>
      <c r="N8" s="175" t="s">
        <v>1739</v>
      </c>
      <c r="O8" s="177" t="s">
        <v>818</v>
      </c>
      <c r="P8" s="222" t="s">
        <v>801</v>
      </c>
      <c r="Q8" s="184" t="s">
        <v>260</v>
      </c>
      <c r="R8" s="227">
        <v>1200</v>
      </c>
      <c r="S8" s="227" t="s">
        <v>1762</v>
      </c>
      <c r="T8" s="235" t="s">
        <v>284</v>
      </c>
      <c r="U8" s="146" t="s">
        <v>457</v>
      </c>
      <c r="V8" s="147" t="s">
        <v>29</v>
      </c>
      <c r="W8" s="232" t="s">
        <v>1285</v>
      </c>
      <c r="X8" s="232" t="s">
        <v>1286</v>
      </c>
      <c r="Y8" s="232" t="s">
        <v>1280</v>
      </c>
      <c r="AA8" s="237" t="s">
        <v>1516</v>
      </c>
      <c r="AB8" s="237" t="s">
        <v>1517</v>
      </c>
      <c r="AC8" s="233" t="s">
        <v>475</v>
      </c>
      <c r="AD8" s="233" t="s">
        <v>45</v>
      </c>
      <c r="AE8" s="233" t="s">
        <v>1280</v>
      </c>
      <c r="AF8" s="235" t="s">
        <v>1593</v>
      </c>
      <c r="AH8" s="225" t="s">
        <v>1148</v>
      </c>
    </row>
    <row r="9" spans="1:39">
      <c r="B9" s="178" t="s">
        <v>1449</v>
      </c>
      <c r="C9" s="211" t="s">
        <v>842</v>
      </c>
      <c r="D9" s="176" t="s">
        <v>843</v>
      </c>
      <c r="F9" s="175" t="s">
        <v>817</v>
      </c>
      <c r="G9" s="177" t="s">
        <v>818</v>
      </c>
      <c r="N9" s="175" t="s">
        <v>1659</v>
      </c>
      <c r="O9" s="177" t="s">
        <v>1660</v>
      </c>
      <c r="P9" s="222" t="s">
        <v>802</v>
      </c>
      <c r="Q9" s="184" t="s">
        <v>267</v>
      </c>
      <c r="R9" s="227">
        <v>1210</v>
      </c>
      <c r="S9" s="227" t="s">
        <v>1763</v>
      </c>
      <c r="U9" s="148" t="s">
        <v>1139</v>
      </c>
      <c r="V9" s="149" t="s">
        <v>1140</v>
      </c>
      <c r="W9" s="232" t="s">
        <v>1287</v>
      </c>
      <c r="X9" s="232" t="s">
        <v>1288</v>
      </c>
      <c r="Y9" s="232" t="s">
        <v>1280</v>
      </c>
      <c r="AA9" s="252" t="s">
        <v>1804</v>
      </c>
      <c r="AB9" s="237" t="s">
        <v>1803</v>
      </c>
      <c r="AC9" s="233" t="s">
        <v>1285</v>
      </c>
      <c r="AD9" s="233" t="s">
        <v>1286</v>
      </c>
      <c r="AE9" s="233" t="s">
        <v>1280</v>
      </c>
      <c r="AF9" s="8" t="s">
        <v>350</v>
      </c>
      <c r="AH9" s="225"/>
    </row>
    <row r="10" spans="1:39">
      <c r="B10" s="178" t="s">
        <v>837</v>
      </c>
      <c r="C10" s="211"/>
      <c r="D10" s="176"/>
      <c r="F10" s="178" t="s">
        <v>757</v>
      </c>
      <c r="G10" s="177" t="s">
        <v>310</v>
      </c>
      <c r="N10" s="175" t="s">
        <v>1577</v>
      </c>
      <c r="O10" s="177" t="s">
        <v>1096</v>
      </c>
      <c r="P10" s="222" t="s">
        <v>806</v>
      </c>
      <c r="Q10" s="184" t="s">
        <v>807</v>
      </c>
      <c r="R10" s="227">
        <v>1220</v>
      </c>
      <c r="S10" s="227" t="s">
        <v>1764</v>
      </c>
      <c r="U10" s="146" t="s">
        <v>456</v>
      </c>
      <c r="V10" s="147" t="s">
        <v>263</v>
      </c>
      <c r="W10" s="232" t="s">
        <v>798</v>
      </c>
      <c r="X10" s="232" t="s">
        <v>305</v>
      </c>
      <c r="Y10" s="232" t="s">
        <v>1280</v>
      </c>
      <c r="AA10" s="236" t="s">
        <v>832</v>
      </c>
      <c r="AB10" s="237" t="s">
        <v>54</v>
      </c>
      <c r="AC10" s="233" t="s">
        <v>1287</v>
      </c>
      <c r="AD10" s="233" t="s">
        <v>1288</v>
      </c>
      <c r="AE10" s="233" t="s">
        <v>1280</v>
      </c>
      <c r="AF10" s="225" t="s">
        <v>1352</v>
      </c>
    </row>
    <row r="11" spans="1:39">
      <c r="B11" s="178" t="s">
        <v>838</v>
      </c>
      <c r="C11" s="211" t="s">
        <v>842</v>
      </c>
      <c r="D11" s="176" t="s">
        <v>843</v>
      </c>
      <c r="F11" s="175" t="s">
        <v>486</v>
      </c>
      <c r="G11" s="177" t="s">
        <v>484</v>
      </c>
      <c r="N11" s="175" t="s">
        <v>1627</v>
      </c>
      <c r="O11" s="177" t="s">
        <v>829</v>
      </c>
      <c r="P11" s="222" t="s">
        <v>449</v>
      </c>
      <c r="Q11" s="184" t="s">
        <v>27</v>
      </c>
      <c r="R11" s="227">
        <v>1230</v>
      </c>
      <c r="S11" s="227" t="s">
        <v>1765</v>
      </c>
      <c r="U11" s="169" t="s">
        <v>1372</v>
      </c>
      <c r="V11" s="170" t="s">
        <v>1371</v>
      </c>
      <c r="W11" s="232" t="s">
        <v>470</v>
      </c>
      <c r="X11" s="232" t="s">
        <v>296</v>
      </c>
      <c r="Y11" s="232" t="s">
        <v>1280</v>
      </c>
      <c r="AA11" s="236" t="s">
        <v>1360</v>
      </c>
      <c r="AB11" s="237" t="s">
        <v>1361</v>
      </c>
      <c r="AC11" s="233" t="s">
        <v>798</v>
      </c>
      <c r="AD11" s="233" t="s">
        <v>305</v>
      </c>
      <c r="AE11" s="233" t="s">
        <v>1280</v>
      </c>
      <c r="AF11" s="225" t="s">
        <v>1353</v>
      </c>
    </row>
    <row r="12" spans="1:39">
      <c r="B12" s="215"/>
      <c r="C12" s="216"/>
      <c r="D12" s="217"/>
      <c r="F12" s="175" t="s">
        <v>485</v>
      </c>
      <c r="G12" s="177" t="s">
        <v>483</v>
      </c>
      <c r="N12" s="175" t="s">
        <v>1754</v>
      </c>
      <c r="O12" s="177" t="s">
        <v>1753</v>
      </c>
      <c r="P12" s="222" t="s">
        <v>803</v>
      </c>
      <c r="Q12" s="184" t="s">
        <v>259</v>
      </c>
      <c r="R12" s="227">
        <v>1240</v>
      </c>
      <c r="S12" s="227" t="s">
        <v>1766</v>
      </c>
      <c r="U12" s="169" t="s">
        <v>817</v>
      </c>
      <c r="V12" s="170" t="s">
        <v>818</v>
      </c>
      <c r="W12" s="232" t="s">
        <v>471</v>
      </c>
      <c r="X12" s="232" t="s">
        <v>306</v>
      </c>
      <c r="Y12" s="232" t="s">
        <v>1280</v>
      </c>
      <c r="AA12" s="236" t="s">
        <v>1409</v>
      </c>
      <c r="AB12" s="237" t="s">
        <v>1410</v>
      </c>
      <c r="AC12" s="233" t="s">
        <v>470</v>
      </c>
      <c r="AD12" s="233" t="s">
        <v>296</v>
      </c>
      <c r="AE12" s="233" t="s">
        <v>1280</v>
      </c>
      <c r="AF12" s="225" t="s">
        <v>1354</v>
      </c>
    </row>
    <row r="13" spans="1:39">
      <c r="F13" s="175" t="s">
        <v>1626</v>
      </c>
      <c r="G13" s="177" t="s">
        <v>300</v>
      </c>
      <c r="N13" s="175" t="s">
        <v>149</v>
      </c>
      <c r="O13" s="177" t="s">
        <v>21</v>
      </c>
      <c r="P13" s="223" t="s">
        <v>362</v>
      </c>
      <c r="Q13" s="185"/>
      <c r="R13" s="227">
        <v>1250</v>
      </c>
      <c r="S13" s="227" t="s">
        <v>1767</v>
      </c>
      <c r="U13" s="169" t="s">
        <v>813</v>
      </c>
      <c r="V13" s="170" t="s">
        <v>814</v>
      </c>
      <c r="W13" s="232" t="s">
        <v>514</v>
      </c>
      <c r="X13" s="232" t="s">
        <v>1289</v>
      </c>
      <c r="Y13" s="232" t="s">
        <v>1280</v>
      </c>
      <c r="AA13" s="236" t="s">
        <v>1618</v>
      </c>
      <c r="AB13" s="237" t="s">
        <v>1619</v>
      </c>
      <c r="AC13" s="233" t="s">
        <v>471</v>
      </c>
      <c r="AD13" s="233" t="s">
        <v>306</v>
      </c>
      <c r="AE13" s="233" t="s">
        <v>1280</v>
      </c>
      <c r="AF13" s="225" t="s">
        <v>1355</v>
      </c>
    </row>
    <row r="14" spans="1:39" ht="15">
      <c r="F14" s="175" t="s">
        <v>1627</v>
      </c>
      <c r="G14" s="177" t="s">
        <v>1613</v>
      </c>
      <c r="N14" s="175" t="s">
        <v>479</v>
      </c>
      <c r="O14" s="177" t="s">
        <v>41</v>
      </c>
      <c r="P14" s="112"/>
      <c r="R14" s="227">
        <v>1260</v>
      </c>
      <c r="S14" s="227" t="s">
        <v>1768</v>
      </c>
      <c r="U14" s="146" t="s">
        <v>455</v>
      </c>
      <c r="V14" s="147" t="s">
        <v>310</v>
      </c>
      <c r="W14" s="232" t="s">
        <v>1290</v>
      </c>
      <c r="X14" s="232" t="s">
        <v>1096</v>
      </c>
      <c r="Y14" s="232" t="s">
        <v>1280</v>
      </c>
      <c r="AA14" s="236" t="s">
        <v>1162</v>
      </c>
      <c r="AB14" s="237" t="s">
        <v>1163</v>
      </c>
      <c r="AC14" s="233" t="s">
        <v>514</v>
      </c>
      <c r="AD14" s="233" t="s">
        <v>1289</v>
      </c>
      <c r="AE14" s="233" t="s">
        <v>1280</v>
      </c>
      <c r="AF14" s="234"/>
    </row>
    <row r="15" spans="1:39" ht="15">
      <c r="F15" s="175" t="s">
        <v>479</v>
      </c>
      <c r="G15" s="177" t="s">
        <v>41</v>
      </c>
      <c r="N15" s="175" t="s">
        <v>1138</v>
      </c>
      <c r="O15" s="177" t="s">
        <v>150</v>
      </c>
      <c r="P15" s="112"/>
      <c r="R15" s="227">
        <v>1299</v>
      </c>
      <c r="S15" s="227" t="s">
        <v>1769</v>
      </c>
      <c r="U15" s="146" t="s">
        <v>465</v>
      </c>
      <c r="V15" s="147" t="s">
        <v>297</v>
      </c>
      <c r="W15" s="232" t="s">
        <v>1291</v>
      </c>
      <c r="X15" s="232" t="s">
        <v>21</v>
      </c>
      <c r="Y15" s="232" t="s">
        <v>1280</v>
      </c>
      <c r="AA15" s="236" t="s">
        <v>1304</v>
      </c>
      <c r="AB15" s="237" t="s">
        <v>1305</v>
      </c>
      <c r="AC15" s="233" t="s">
        <v>1290</v>
      </c>
      <c r="AD15" s="233" t="s">
        <v>1096</v>
      </c>
      <c r="AE15" s="233" t="s">
        <v>1280</v>
      </c>
      <c r="AF15" s="234"/>
    </row>
    <row r="16" spans="1:39" ht="15">
      <c r="F16" s="175" t="s">
        <v>149</v>
      </c>
      <c r="G16" s="177" t="s">
        <v>21</v>
      </c>
      <c r="N16" s="175" t="s">
        <v>755</v>
      </c>
      <c r="O16" s="177" t="s">
        <v>756</v>
      </c>
      <c r="P16" s="112"/>
      <c r="R16" s="227">
        <v>1300</v>
      </c>
      <c r="S16" s="227" t="s">
        <v>1770</v>
      </c>
      <c r="U16" s="146" t="s">
        <v>486</v>
      </c>
      <c r="V16" s="147" t="s">
        <v>484</v>
      </c>
      <c r="W16" s="232" t="s">
        <v>1293</v>
      </c>
      <c r="X16" s="232" t="s">
        <v>307</v>
      </c>
      <c r="Y16" s="232" t="s">
        <v>1280</v>
      </c>
      <c r="AA16" s="236" t="s">
        <v>1483</v>
      </c>
      <c r="AB16" s="237" t="s">
        <v>1484</v>
      </c>
      <c r="AC16" s="233" t="s">
        <v>1291</v>
      </c>
      <c r="AD16" s="233" t="s">
        <v>21</v>
      </c>
      <c r="AE16" s="233" t="s">
        <v>1280</v>
      </c>
      <c r="AF16" s="234"/>
    </row>
    <row r="17" spans="2:32">
      <c r="F17" s="175" t="s">
        <v>751</v>
      </c>
      <c r="G17" s="177" t="s">
        <v>752</v>
      </c>
      <c r="N17" s="175" t="s">
        <v>480</v>
      </c>
      <c r="O17" s="177" t="s">
        <v>253</v>
      </c>
      <c r="P17" s="112"/>
      <c r="R17" s="227">
        <v>1310</v>
      </c>
      <c r="S17" s="227" t="s">
        <v>1771</v>
      </c>
      <c r="U17" s="146" t="s">
        <v>485</v>
      </c>
      <c r="V17" s="147" t="s">
        <v>483</v>
      </c>
      <c r="W17" s="232" t="s">
        <v>1294</v>
      </c>
      <c r="X17" s="232" t="s">
        <v>308</v>
      </c>
      <c r="Y17" s="232" t="s">
        <v>1280</v>
      </c>
      <c r="AA17" s="236" t="s">
        <v>469</v>
      </c>
      <c r="AB17" s="237" t="s">
        <v>312</v>
      </c>
      <c r="AC17" s="233" t="s">
        <v>1291</v>
      </c>
      <c r="AD17" s="233" t="s">
        <v>1292</v>
      </c>
      <c r="AE17" s="233" t="s">
        <v>1280</v>
      </c>
    </row>
    <row r="18" spans="2:32" s="117" customFormat="1">
      <c r="B18" s="86"/>
      <c r="C18" s="86"/>
      <c r="D18" s="86"/>
      <c r="F18" s="175" t="s">
        <v>462</v>
      </c>
      <c r="G18" s="177" t="s">
        <v>23</v>
      </c>
      <c r="N18" s="175" t="s">
        <v>481</v>
      </c>
      <c r="O18" s="177" t="s">
        <v>193</v>
      </c>
      <c r="P18" s="112"/>
      <c r="Q18" s="8"/>
      <c r="R18" s="227">
        <v>1320</v>
      </c>
      <c r="S18" s="227" t="s">
        <v>1772</v>
      </c>
      <c r="T18" s="8"/>
      <c r="U18" s="146" t="s">
        <v>1097</v>
      </c>
      <c r="V18" s="147" t="s">
        <v>300</v>
      </c>
      <c r="W18" s="232" t="s">
        <v>1295</v>
      </c>
      <c r="X18" s="232" t="s">
        <v>1296</v>
      </c>
      <c r="Y18" s="232" t="s">
        <v>1280</v>
      </c>
      <c r="Z18" s="8"/>
      <c r="AA18" s="236" t="s">
        <v>490</v>
      </c>
      <c r="AB18" s="237" t="s">
        <v>491</v>
      </c>
      <c r="AC18" s="233" t="s">
        <v>1805</v>
      </c>
      <c r="AD18" s="233" t="s">
        <v>1806</v>
      </c>
      <c r="AE18" s="233" t="s">
        <v>1280</v>
      </c>
      <c r="AF18" s="8"/>
    </row>
    <row r="19" spans="2:32">
      <c r="F19" s="175" t="s">
        <v>461</v>
      </c>
      <c r="G19" s="176" t="s">
        <v>268</v>
      </c>
      <c r="N19" s="175" t="s">
        <v>478</v>
      </c>
      <c r="O19" s="177" t="s">
        <v>43</v>
      </c>
      <c r="P19" s="112"/>
      <c r="R19" s="227">
        <v>1330</v>
      </c>
      <c r="S19" s="227" t="s">
        <v>1773</v>
      </c>
      <c r="T19" s="117"/>
      <c r="U19" s="169" t="s">
        <v>1612</v>
      </c>
      <c r="V19" s="170" t="s">
        <v>1613</v>
      </c>
      <c r="W19" s="232" t="s">
        <v>1297</v>
      </c>
      <c r="X19" s="232" t="s">
        <v>1298</v>
      </c>
      <c r="Y19" s="232" t="s">
        <v>1280</v>
      </c>
      <c r="AA19" s="236" t="s">
        <v>1436</v>
      </c>
      <c r="AB19" s="237" t="s">
        <v>1437</v>
      </c>
      <c r="AC19" s="233" t="s">
        <v>1294</v>
      </c>
      <c r="AD19" s="233" t="s">
        <v>308</v>
      </c>
      <c r="AE19" s="233" t="s">
        <v>1280</v>
      </c>
      <c r="AF19" s="117"/>
    </row>
    <row r="20" spans="2:32">
      <c r="F20" s="175" t="s">
        <v>454</v>
      </c>
      <c r="G20" s="177" t="s">
        <v>193</v>
      </c>
      <c r="N20" s="175" t="s">
        <v>209</v>
      </c>
      <c r="O20" s="177" t="s">
        <v>44</v>
      </c>
      <c r="P20" s="86"/>
      <c r="Q20" s="117"/>
      <c r="R20" s="227">
        <v>1340</v>
      </c>
      <c r="S20" s="227" t="s">
        <v>1774</v>
      </c>
      <c r="U20" s="169" t="s">
        <v>1155</v>
      </c>
      <c r="V20" s="170" t="s">
        <v>1154</v>
      </c>
      <c r="W20" s="232" t="s">
        <v>1671</v>
      </c>
      <c r="X20" s="232" t="s">
        <v>1327</v>
      </c>
      <c r="Y20" s="232" t="s">
        <v>1280</v>
      </c>
      <c r="AA20" s="236" t="s">
        <v>1175</v>
      </c>
      <c r="AB20" s="237" t="s">
        <v>1176</v>
      </c>
      <c r="AC20" s="233" t="s">
        <v>1295</v>
      </c>
      <c r="AD20" s="233" t="s">
        <v>1296</v>
      </c>
      <c r="AE20" s="233" t="s">
        <v>1280</v>
      </c>
    </row>
    <row r="21" spans="2:32">
      <c r="F21" s="175" t="s">
        <v>808</v>
      </c>
      <c r="G21" s="177" t="s">
        <v>809</v>
      </c>
      <c r="N21" s="175" t="s">
        <v>451</v>
      </c>
      <c r="O21" s="177" t="s">
        <v>22</v>
      </c>
      <c r="P21" s="86"/>
      <c r="R21" s="227">
        <v>1399</v>
      </c>
      <c r="S21" s="227" t="s">
        <v>1775</v>
      </c>
      <c r="U21" s="169" t="s">
        <v>1368</v>
      </c>
      <c r="V21" s="170" t="s">
        <v>1369</v>
      </c>
      <c r="W21" s="232" t="s">
        <v>1299</v>
      </c>
      <c r="X21" s="232" t="s">
        <v>756</v>
      </c>
      <c r="Y21" s="232" t="s">
        <v>1280</v>
      </c>
      <c r="AA21" s="236" t="s">
        <v>1336</v>
      </c>
      <c r="AB21" s="237" t="s">
        <v>1337</v>
      </c>
      <c r="AC21" s="233" t="s">
        <v>1297</v>
      </c>
      <c r="AD21" s="233" t="s">
        <v>1298</v>
      </c>
      <c r="AE21" s="233" t="s">
        <v>1280</v>
      </c>
    </row>
    <row r="22" spans="2:32">
      <c r="F22" s="175" t="s">
        <v>477</v>
      </c>
      <c r="G22" s="177" t="s">
        <v>25</v>
      </c>
      <c r="N22" s="175" t="s">
        <v>462</v>
      </c>
      <c r="O22" s="177" t="s">
        <v>23</v>
      </c>
      <c r="P22" s="86"/>
      <c r="R22" s="227">
        <v>2100</v>
      </c>
      <c r="S22" s="227" t="s">
        <v>1776</v>
      </c>
      <c r="U22" s="146" t="s">
        <v>149</v>
      </c>
      <c r="V22" s="147" t="s">
        <v>150</v>
      </c>
      <c r="W22" s="232" t="s">
        <v>454</v>
      </c>
      <c r="X22" s="232" t="s">
        <v>193</v>
      </c>
      <c r="Y22" s="232" t="s">
        <v>1280</v>
      </c>
      <c r="AA22" s="236" t="s">
        <v>1177</v>
      </c>
      <c r="AB22" s="237" t="s">
        <v>1178</v>
      </c>
      <c r="AC22" s="233" t="s">
        <v>1326</v>
      </c>
      <c r="AD22" s="233" t="s">
        <v>1327</v>
      </c>
      <c r="AE22" s="233" t="s">
        <v>1280</v>
      </c>
    </row>
    <row r="23" spans="2:32">
      <c r="F23" s="178" t="s">
        <v>451</v>
      </c>
      <c r="G23" s="177" t="s">
        <v>22</v>
      </c>
      <c r="N23" s="175" t="s">
        <v>472</v>
      </c>
      <c r="O23" s="177" t="s">
        <v>27</v>
      </c>
      <c r="P23" s="86"/>
      <c r="R23" s="227">
        <v>2110</v>
      </c>
      <c r="S23" s="227" t="s">
        <v>1777</v>
      </c>
      <c r="U23" s="146" t="s">
        <v>596</v>
      </c>
      <c r="V23" s="147" t="s">
        <v>595</v>
      </c>
      <c r="W23" s="232" t="s">
        <v>451</v>
      </c>
      <c r="X23" s="232" t="s">
        <v>22</v>
      </c>
      <c r="Y23" s="232" t="s">
        <v>1280</v>
      </c>
      <c r="AA23" s="236" t="s">
        <v>71</v>
      </c>
      <c r="AB23" s="237" t="s">
        <v>1362</v>
      </c>
      <c r="AC23" s="233" t="s">
        <v>1299</v>
      </c>
      <c r="AD23" s="233" t="s">
        <v>756</v>
      </c>
      <c r="AE23" s="233" t="s">
        <v>1280</v>
      </c>
    </row>
    <row r="24" spans="2:32">
      <c r="F24" s="178" t="s">
        <v>209</v>
      </c>
      <c r="G24" s="177" t="s">
        <v>26</v>
      </c>
      <c r="N24" s="179" t="s">
        <v>362</v>
      </c>
      <c r="O24" s="224"/>
      <c r="R24" s="227">
        <v>2199</v>
      </c>
      <c r="S24" s="227" t="s">
        <v>1778</v>
      </c>
      <c r="U24" s="169" t="s">
        <v>830</v>
      </c>
      <c r="V24" s="170" t="s">
        <v>147</v>
      </c>
      <c r="W24" s="232" t="s">
        <v>1300</v>
      </c>
      <c r="X24" s="232" t="s">
        <v>1164</v>
      </c>
      <c r="Y24" s="232" t="s">
        <v>1280</v>
      </c>
      <c r="AA24" s="236" t="s">
        <v>492</v>
      </c>
      <c r="AB24" s="237" t="s">
        <v>493</v>
      </c>
      <c r="AC24" s="233" t="s">
        <v>454</v>
      </c>
      <c r="AD24" s="233" t="s">
        <v>193</v>
      </c>
      <c r="AE24" s="233" t="s">
        <v>1280</v>
      </c>
    </row>
    <row r="25" spans="2:32">
      <c r="F25" s="178" t="s">
        <v>449</v>
      </c>
      <c r="G25" s="177" t="s">
        <v>27</v>
      </c>
      <c r="R25" s="227">
        <v>2200</v>
      </c>
      <c r="S25" s="227" t="s">
        <v>1779</v>
      </c>
      <c r="U25" s="146" t="s">
        <v>466</v>
      </c>
      <c r="V25" s="147" t="s">
        <v>169</v>
      </c>
      <c r="W25" s="232" t="s">
        <v>209</v>
      </c>
      <c r="X25" s="232" t="s">
        <v>44</v>
      </c>
      <c r="Y25" s="232" t="s">
        <v>1280</v>
      </c>
      <c r="AA25" s="236" t="s">
        <v>1328</v>
      </c>
      <c r="AB25" s="237" t="s">
        <v>1329</v>
      </c>
      <c r="AC25" s="233" t="s">
        <v>451</v>
      </c>
      <c r="AD25" s="233" t="s">
        <v>22</v>
      </c>
      <c r="AE25" s="233" t="s">
        <v>1280</v>
      </c>
    </row>
    <row r="26" spans="2:32">
      <c r="F26" s="178" t="s">
        <v>1567</v>
      </c>
      <c r="G26" s="177" t="s">
        <v>1568</v>
      </c>
      <c r="N26" s="117"/>
      <c r="O26" s="117"/>
      <c r="R26" s="227">
        <v>2205</v>
      </c>
      <c r="S26" s="227" t="s">
        <v>1780</v>
      </c>
      <c r="U26" s="169" t="s">
        <v>751</v>
      </c>
      <c r="V26" s="147" t="s">
        <v>752</v>
      </c>
      <c r="W26" s="232" t="s">
        <v>1497</v>
      </c>
      <c r="X26" s="232" t="s">
        <v>27</v>
      </c>
      <c r="Y26" s="232" t="s">
        <v>1280</v>
      </c>
      <c r="AA26" s="236" t="s">
        <v>1306</v>
      </c>
      <c r="AB26" s="237" t="s">
        <v>1307</v>
      </c>
      <c r="AC26" s="233" t="s">
        <v>1300</v>
      </c>
      <c r="AD26" s="233" t="s">
        <v>1164</v>
      </c>
      <c r="AE26" s="233" t="s">
        <v>1280</v>
      </c>
    </row>
    <row r="27" spans="2:32">
      <c r="F27" s="178" t="s">
        <v>1524</v>
      </c>
      <c r="G27" s="177" t="s">
        <v>1525</v>
      </c>
      <c r="P27" s="86"/>
      <c r="R27" s="227">
        <v>2210</v>
      </c>
      <c r="S27" s="227" t="s">
        <v>1781</v>
      </c>
      <c r="U27" s="146" t="s">
        <v>454</v>
      </c>
      <c r="V27" s="147" t="s">
        <v>193</v>
      </c>
      <c r="W27" s="232" t="s">
        <v>1244</v>
      </c>
      <c r="X27" s="232" t="s">
        <v>1236</v>
      </c>
      <c r="Y27" s="232" t="s">
        <v>1301</v>
      </c>
      <c r="AA27" s="236" t="s">
        <v>1330</v>
      </c>
      <c r="AB27" s="237" t="s">
        <v>1331</v>
      </c>
      <c r="AC27" s="233" t="s">
        <v>209</v>
      </c>
      <c r="AD27" s="233" t="s">
        <v>44</v>
      </c>
      <c r="AE27" s="233" t="s">
        <v>1280</v>
      </c>
    </row>
    <row r="28" spans="2:32">
      <c r="F28" s="178" t="s">
        <v>1342</v>
      </c>
      <c r="G28" s="177" t="s">
        <v>1343</v>
      </c>
      <c r="R28" s="227">
        <v>2230</v>
      </c>
      <c r="S28" s="227" t="s">
        <v>1782</v>
      </c>
      <c r="U28" s="169" t="s">
        <v>1168</v>
      </c>
      <c r="V28" s="170" t="s">
        <v>1169</v>
      </c>
      <c r="W28" s="232" t="s">
        <v>1245</v>
      </c>
      <c r="X28" s="232" t="s">
        <v>1237</v>
      </c>
      <c r="Y28" s="232" t="s">
        <v>1301</v>
      </c>
      <c r="AA28" s="236" t="s">
        <v>1338</v>
      </c>
      <c r="AB28" s="237" t="s">
        <v>1339</v>
      </c>
      <c r="AC28" s="233" t="s">
        <v>1244</v>
      </c>
      <c r="AD28" s="233" t="s">
        <v>1236</v>
      </c>
      <c r="AE28" s="233" t="s">
        <v>1301</v>
      </c>
    </row>
    <row r="29" spans="2:32">
      <c r="F29" s="178" t="s">
        <v>1098</v>
      </c>
      <c r="G29" s="177" t="s">
        <v>1099</v>
      </c>
      <c r="R29" s="227">
        <v>2299</v>
      </c>
      <c r="S29" s="227" t="s">
        <v>1783</v>
      </c>
      <c r="U29" s="146" t="s">
        <v>810</v>
      </c>
      <c r="V29" s="147" t="s">
        <v>809</v>
      </c>
      <c r="W29" s="232" t="s">
        <v>1246</v>
      </c>
      <c r="X29" s="232" t="s">
        <v>1238</v>
      </c>
      <c r="Y29" s="232" t="s">
        <v>1301</v>
      </c>
      <c r="AA29" s="236" t="s">
        <v>1342</v>
      </c>
      <c r="AB29" s="237" t="s">
        <v>1343</v>
      </c>
      <c r="AC29" s="233" t="s">
        <v>1245</v>
      </c>
      <c r="AD29" s="233" t="s">
        <v>1237</v>
      </c>
      <c r="AE29" s="233" t="s">
        <v>1301</v>
      </c>
    </row>
    <row r="30" spans="2:32">
      <c r="F30" s="178" t="s">
        <v>1526</v>
      </c>
      <c r="G30" s="177" t="s">
        <v>1527</v>
      </c>
      <c r="R30" s="227">
        <v>2300</v>
      </c>
      <c r="S30" s="227" t="s">
        <v>1784</v>
      </c>
      <c r="U30" s="169" t="s">
        <v>452</v>
      </c>
      <c r="V30" s="170" t="s">
        <v>25</v>
      </c>
      <c r="W30" s="232" t="s">
        <v>1247</v>
      </c>
      <c r="X30" s="232" t="s">
        <v>1239</v>
      </c>
      <c r="Y30" s="232" t="s">
        <v>1301</v>
      </c>
      <c r="AA30" s="236" t="s">
        <v>1181</v>
      </c>
      <c r="AB30" s="237" t="s">
        <v>1182</v>
      </c>
      <c r="AC30" s="233" t="s">
        <v>1246</v>
      </c>
      <c r="AD30" s="233" t="s">
        <v>1238</v>
      </c>
      <c r="AE30" s="233" t="s">
        <v>1301</v>
      </c>
    </row>
    <row r="31" spans="2:32">
      <c r="F31" s="178" t="s">
        <v>1528</v>
      </c>
      <c r="G31" s="177" t="s">
        <v>1529</v>
      </c>
      <c r="R31" s="227">
        <v>2399</v>
      </c>
      <c r="S31" s="227" t="s">
        <v>1785</v>
      </c>
      <c r="U31" s="146" t="s">
        <v>811</v>
      </c>
      <c r="V31" s="147" t="s">
        <v>812</v>
      </c>
      <c r="W31" s="232" t="s">
        <v>1248</v>
      </c>
      <c r="X31" s="232" t="s">
        <v>1240</v>
      </c>
      <c r="Y31" s="232" t="s">
        <v>1301</v>
      </c>
      <c r="AA31" s="236" t="s">
        <v>1254</v>
      </c>
      <c r="AB31" s="237" t="s">
        <v>1255</v>
      </c>
      <c r="AC31" s="233" t="s">
        <v>1247</v>
      </c>
      <c r="AD31" s="233" t="s">
        <v>1239</v>
      </c>
      <c r="AE31" s="233" t="s">
        <v>1301</v>
      </c>
    </row>
    <row r="32" spans="2:32">
      <c r="F32" s="178" t="s">
        <v>1565</v>
      </c>
      <c r="G32" s="177" t="s">
        <v>1566</v>
      </c>
      <c r="R32" s="251" t="s">
        <v>1130</v>
      </c>
      <c r="S32" s="228" t="s">
        <v>604</v>
      </c>
      <c r="U32" s="146" t="s">
        <v>209</v>
      </c>
      <c r="V32" s="147" t="s">
        <v>26</v>
      </c>
      <c r="W32" s="232" t="s">
        <v>1249</v>
      </c>
      <c r="X32" s="232" t="s">
        <v>1241</v>
      </c>
      <c r="Y32" s="232" t="s">
        <v>1301</v>
      </c>
      <c r="AA32" s="236" t="s">
        <v>1610</v>
      </c>
      <c r="AB32" s="237" t="s">
        <v>1611</v>
      </c>
      <c r="AC32" s="233" t="s">
        <v>1248</v>
      </c>
      <c r="AD32" s="233" t="s">
        <v>1240</v>
      </c>
      <c r="AE32" s="233" t="s">
        <v>1301</v>
      </c>
    </row>
    <row r="33" spans="6:31">
      <c r="F33" s="178" t="s">
        <v>117</v>
      </c>
      <c r="G33" s="177" t="s">
        <v>1530</v>
      </c>
      <c r="U33" s="146" t="s">
        <v>453</v>
      </c>
      <c r="V33" s="147" t="s">
        <v>301</v>
      </c>
      <c r="W33" s="232" t="s">
        <v>479</v>
      </c>
      <c r="X33" s="232" t="s">
        <v>41</v>
      </c>
      <c r="Y33" s="232" t="s">
        <v>1301</v>
      </c>
      <c r="AA33" s="236" t="s">
        <v>815</v>
      </c>
      <c r="AB33" s="237" t="s">
        <v>816</v>
      </c>
      <c r="AC33" s="233" t="s">
        <v>479</v>
      </c>
      <c r="AD33" s="233" t="s">
        <v>41</v>
      </c>
      <c r="AE33" s="233" t="s">
        <v>1301</v>
      </c>
    </row>
    <row r="34" spans="6:31">
      <c r="F34" s="178" t="s">
        <v>115</v>
      </c>
      <c r="G34" s="177" t="s">
        <v>1531</v>
      </c>
      <c r="U34" s="169" t="s">
        <v>1160</v>
      </c>
      <c r="V34" s="170" t="s">
        <v>1161</v>
      </c>
      <c r="W34" s="232" t="s">
        <v>466</v>
      </c>
      <c r="X34" s="232" t="s">
        <v>169</v>
      </c>
      <c r="Y34" s="232" t="s">
        <v>1301</v>
      </c>
      <c r="AA34" s="236" t="s">
        <v>1415</v>
      </c>
      <c r="AB34" s="237" t="s">
        <v>1414</v>
      </c>
      <c r="AC34" s="236" t="s">
        <v>466</v>
      </c>
      <c r="AD34" s="233" t="s">
        <v>169</v>
      </c>
      <c r="AE34" s="233" t="s">
        <v>1301</v>
      </c>
    </row>
    <row r="35" spans="6:31">
      <c r="F35" s="178" t="s">
        <v>830</v>
      </c>
      <c r="G35" s="177" t="s">
        <v>147</v>
      </c>
      <c r="U35" s="169" t="s">
        <v>451</v>
      </c>
      <c r="V35" s="170" t="s">
        <v>22</v>
      </c>
      <c r="W35" s="232" t="s">
        <v>1250</v>
      </c>
      <c r="X35" s="232" t="s">
        <v>1242</v>
      </c>
      <c r="Y35" s="232" t="s">
        <v>1301</v>
      </c>
      <c r="AA35" s="236" t="s">
        <v>1267</v>
      </c>
      <c r="AB35" s="237" t="s">
        <v>1268</v>
      </c>
      <c r="AC35" s="233" t="s">
        <v>1250</v>
      </c>
      <c r="AD35" s="233" t="s">
        <v>1242</v>
      </c>
      <c r="AE35" s="233" t="s">
        <v>1301</v>
      </c>
    </row>
    <row r="36" spans="6:31">
      <c r="F36" s="178" t="s">
        <v>1810</v>
      </c>
      <c r="G36" s="177" t="s">
        <v>1532</v>
      </c>
      <c r="U36" s="169" t="s">
        <v>1172</v>
      </c>
      <c r="V36" s="170" t="s">
        <v>1171</v>
      </c>
      <c r="W36" s="232" t="s">
        <v>1251</v>
      </c>
      <c r="X36" s="232" t="s">
        <v>1243</v>
      </c>
      <c r="Y36" s="232" t="s">
        <v>1301</v>
      </c>
      <c r="AA36" s="236" t="s">
        <v>494</v>
      </c>
      <c r="AB36" s="237" t="s">
        <v>495</v>
      </c>
      <c r="AC36" s="233" t="s">
        <v>1251</v>
      </c>
      <c r="AD36" s="233" t="s">
        <v>1243</v>
      </c>
      <c r="AE36" s="233" t="s">
        <v>1301</v>
      </c>
    </row>
    <row r="37" spans="6:31">
      <c r="F37" s="178" t="s">
        <v>1533</v>
      </c>
      <c r="G37" s="177" t="s">
        <v>1534</v>
      </c>
      <c r="U37" s="171" t="s">
        <v>462</v>
      </c>
      <c r="V37" s="147" t="s">
        <v>309</v>
      </c>
      <c r="AA37" s="236" t="s">
        <v>464</v>
      </c>
      <c r="AB37" s="237" t="s">
        <v>24</v>
      </c>
      <c r="AC37" s="235"/>
      <c r="AD37" s="235"/>
      <c r="AE37" s="235"/>
    </row>
    <row r="38" spans="6:31">
      <c r="F38" s="178" t="s">
        <v>1813</v>
      </c>
      <c r="G38" s="177" t="s">
        <v>1073</v>
      </c>
      <c r="U38" s="171" t="s">
        <v>461</v>
      </c>
      <c r="V38" s="172" t="s">
        <v>268</v>
      </c>
      <c r="AA38" s="236" t="s">
        <v>1264</v>
      </c>
      <c r="AB38" s="237" t="s">
        <v>1265</v>
      </c>
      <c r="AC38" s="235"/>
      <c r="AD38" s="235"/>
      <c r="AE38" s="235"/>
    </row>
    <row r="39" spans="6:31">
      <c r="F39" s="178" t="s">
        <v>217</v>
      </c>
      <c r="G39" s="177" t="s">
        <v>1230</v>
      </c>
      <c r="U39" s="171" t="s">
        <v>1165</v>
      </c>
      <c r="V39" s="172" t="s">
        <v>1166</v>
      </c>
      <c r="AA39" s="236" t="s">
        <v>1183</v>
      </c>
      <c r="AB39" s="237" t="s">
        <v>1184</v>
      </c>
      <c r="AC39" s="235"/>
      <c r="AD39" s="235"/>
      <c r="AE39" s="235"/>
    </row>
    <row r="40" spans="6:31">
      <c r="F40" s="178" t="s">
        <v>1579</v>
      </c>
      <c r="G40" s="177" t="s">
        <v>1578</v>
      </c>
      <c r="U40" s="146" t="s">
        <v>450</v>
      </c>
      <c r="V40" s="147" t="s">
        <v>302</v>
      </c>
      <c r="AA40" s="236" t="s">
        <v>1790</v>
      </c>
      <c r="AB40" s="237" t="s">
        <v>1791</v>
      </c>
      <c r="AC40" s="235"/>
      <c r="AD40" s="235"/>
      <c r="AE40" s="235"/>
    </row>
    <row r="41" spans="6:31">
      <c r="F41" s="179" t="s">
        <v>362</v>
      </c>
      <c r="G41" s="180"/>
      <c r="U41" s="146" t="s">
        <v>449</v>
      </c>
      <c r="V41" s="147" t="s">
        <v>27</v>
      </c>
      <c r="AA41" s="236" t="s">
        <v>496</v>
      </c>
      <c r="AB41" s="237" t="s">
        <v>497</v>
      </c>
      <c r="AC41" s="235"/>
      <c r="AD41" s="235"/>
      <c r="AE41" s="235"/>
    </row>
    <row r="42" spans="6:31">
      <c r="U42" s="171" t="s">
        <v>1387</v>
      </c>
      <c r="V42" s="172" t="s">
        <v>1388</v>
      </c>
      <c r="AA42" s="236" t="s">
        <v>1098</v>
      </c>
      <c r="AB42" s="237" t="s">
        <v>1099</v>
      </c>
      <c r="AC42" s="235"/>
      <c r="AD42" s="235"/>
      <c r="AE42" s="235"/>
    </row>
    <row r="43" spans="6:31">
      <c r="U43" s="146" t="s">
        <v>463</v>
      </c>
      <c r="V43" s="147" t="s">
        <v>298</v>
      </c>
      <c r="AA43" s="236" t="s">
        <v>458</v>
      </c>
      <c r="AB43" s="237" t="s">
        <v>266</v>
      </c>
      <c r="AC43" s="235"/>
      <c r="AD43" s="235"/>
      <c r="AE43" s="235"/>
    </row>
    <row r="44" spans="6:31">
      <c r="U44" s="150" t="s">
        <v>362</v>
      </c>
      <c r="V44" s="151"/>
      <c r="AA44" s="236" t="s">
        <v>457</v>
      </c>
      <c r="AB44" s="237" t="s">
        <v>29</v>
      </c>
      <c r="AC44" s="235"/>
      <c r="AD44" s="235"/>
      <c r="AE44" s="235"/>
    </row>
    <row r="45" spans="6:31">
      <c r="U45" s="86"/>
      <c r="V45" s="86"/>
      <c r="AA45" s="236" t="s">
        <v>1139</v>
      </c>
      <c r="AB45" s="237" t="s">
        <v>1140</v>
      </c>
      <c r="AC45" s="235"/>
      <c r="AD45" s="235"/>
      <c r="AE45" s="235"/>
    </row>
    <row r="46" spans="6:31">
      <c r="U46" s="86"/>
      <c r="V46" s="86"/>
      <c r="AA46" s="236" t="s">
        <v>1481</v>
      </c>
      <c r="AB46" s="237" t="s">
        <v>1482</v>
      </c>
      <c r="AC46" s="235"/>
      <c r="AD46" s="235"/>
      <c r="AE46" s="235"/>
    </row>
    <row r="47" spans="6:31">
      <c r="U47" s="86"/>
      <c r="V47" s="86"/>
      <c r="AA47" s="236" t="s">
        <v>1596</v>
      </c>
      <c r="AB47" s="237" t="s">
        <v>1597</v>
      </c>
      <c r="AC47" s="235"/>
      <c r="AD47" s="235"/>
      <c r="AE47" s="235"/>
    </row>
    <row r="48" spans="6:31">
      <c r="U48" s="86"/>
      <c r="V48" s="86"/>
      <c r="AA48" s="236" t="s">
        <v>1580</v>
      </c>
      <c r="AB48" s="237" t="s">
        <v>1581</v>
      </c>
      <c r="AC48" s="235"/>
      <c r="AD48" s="235"/>
      <c r="AE48" s="235"/>
    </row>
    <row r="49" spans="21:31">
      <c r="U49" s="86"/>
      <c r="V49" s="86"/>
      <c r="W49" s="117"/>
      <c r="X49" s="117"/>
      <c r="AA49" s="236" t="s">
        <v>1445</v>
      </c>
      <c r="AB49" s="237" t="s">
        <v>1446</v>
      </c>
      <c r="AC49" s="235"/>
      <c r="AD49" s="235"/>
      <c r="AE49" s="235"/>
    </row>
    <row r="50" spans="21:31">
      <c r="W50" s="117"/>
      <c r="X50" s="117"/>
      <c r="AA50" s="236" t="s">
        <v>1573</v>
      </c>
      <c r="AB50" s="237" t="s">
        <v>1574</v>
      </c>
      <c r="AC50" s="235"/>
      <c r="AD50" s="235"/>
      <c r="AE50" s="235"/>
    </row>
    <row r="51" spans="21:31">
      <c r="W51" s="117"/>
      <c r="X51" s="117"/>
      <c r="AA51" s="236" t="s">
        <v>498</v>
      </c>
      <c r="AB51" s="237" t="s">
        <v>576</v>
      </c>
      <c r="AC51" s="235"/>
      <c r="AD51" s="235"/>
      <c r="AE51" s="235"/>
    </row>
    <row r="52" spans="21:31">
      <c r="AA52" s="236" t="s">
        <v>499</v>
      </c>
      <c r="AB52" s="237" t="s">
        <v>577</v>
      </c>
      <c r="AC52" s="235"/>
      <c r="AD52" s="235"/>
      <c r="AE52" s="235"/>
    </row>
    <row r="53" spans="21:31">
      <c r="AA53" s="236" t="s">
        <v>1535</v>
      </c>
      <c r="AB53" s="237" t="s">
        <v>1536</v>
      </c>
      <c r="AC53" s="235"/>
      <c r="AD53" s="235"/>
      <c r="AE53" s="235"/>
    </row>
    <row r="54" spans="21:31">
      <c r="AA54" s="236" t="s">
        <v>1583</v>
      </c>
      <c r="AB54" s="237" t="s">
        <v>1584</v>
      </c>
      <c r="AC54" s="235"/>
      <c r="AD54" s="235"/>
      <c r="AE54" s="235"/>
    </row>
    <row r="55" spans="21:31">
      <c r="AA55" s="236" t="s">
        <v>1416</v>
      </c>
      <c r="AB55" s="237" t="s">
        <v>1417</v>
      </c>
      <c r="AC55" s="235"/>
      <c r="AD55" s="235"/>
      <c r="AE55" s="235"/>
    </row>
    <row r="56" spans="21:31">
      <c r="AA56" s="236" t="s">
        <v>1657</v>
      </c>
      <c r="AB56" s="237" t="s">
        <v>1658</v>
      </c>
      <c r="AC56" s="235"/>
      <c r="AD56" s="235"/>
      <c r="AE56" s="235"/>
    </row>
    <row r="57" spans="21:31">
      <c r="AA57" s="236" t="s">
        <v>1641</v>
      </c>
      <c r="AB57" s="237" t="s">
        <v>1642</v>
      </c>
      <c r="AC57" s="235"/>
      <c r="AD57" s="235"/>
      <c r="AE57" s="235"/>
    </row>
    <row r="58" spans="21:31">
      <c r="AA58" s="236" t="s">
        <v>1453</v>
      </c>
      <c r="AB58" s="237" t="s">
        <v>1454</v>
      </c>
      <c r="AC58" s="235"/>
      <c r="AD58" s="235"/>
      <c r="AE58" s="235"/>
    </row>
    <row r="59" spans="21:31">
      <c r="AA59" s="236" t="s">
        <v>1492</v>
      </c>
      <c r="AB59" s="237" t="s">
        <v>1493</v>
      </c>
      <c r="AC59" s="235"/>
      <c r="AD59" s="235"/>
      <c r="AE59" s="235"/>
    </row>
    <row r="60" spans="21:31">
      <c r="AA60" s="236" t="s">
        <v>1537</v>
      </c>
      <c r="AB60" s="237" t="s">
        <v>1538</v>
      </c>
      <c r="AC60" s="235"/>
      <c r="AD60" s="235"/>
      <c r="AE60" s="235"/>
    </row>
    <row r="61" spans="21:31">
      <c r="AA61" s="236" t="s">
        <v>1185</v>
      </c>
      <c r="AB61" s="237" t="s">
        <v>1186</v>
      </c>
      <c r="AC61" s="235"/>
      <c r="AD61" s="235"/>
      <c r="AE61" s="235"/>
    </row>
    <row r="62" spans="21:31">
      <c r="AA62" s="236" t="s">
        <v>1179</v>
      </c>
      <c r="AB62" s="237" t="s">
        <v>1180</v>
      </c>
      <c r="AC62" s="235"/>
      <c r="AD62" s="235"/>
      <c r="AE62" s="235"/>
    </row>
    <row r="63" spans="21:31">
      <c r="AA63" s="236" t="s">
        <v>1356</v>
      </c>
      <c r="AB63" s="237" t="s">
        <v>1357</v>
      </c>
      <c r="AC63" s="235"/>
      <c r="AD63" s="235"/>
      <c r="AE63" s="235"/>
    </row>
    <row r="64" spans="21:31">
      <c r="AA64" s="236" t="s">
        <v>1262</v>
      </c>
      <c r="AB64" s="237" t="s">
        <v>1263</v>
      </c>
      <c r="AC64" s="235"/>
      <c r="AD64" s="235"/>
      <c r="AE64" s="235"/>
    </row>
    <row r="65" spans="2:32">
      <c r="AA65" s="236" t="s">
        <v>1432</v>
      </c>
      <c r="AB65" s="237" t="s">
        <v>1433</v>
      </c>
      <c r="AC65" s="235"/>
      <c r="AD65" s="235"/>
      <c r="AE65" s="235"/>
    </row>
    <row r="66" spans="2:32">
      <c r="AA66" s="236" t="s">
        <v>1350</v>
      </c>
      <c r="AB66" s="237" t="s">
        <v>1351</v>
      </c>
      <c r="AC66" s="235"/>
      <c r="AD66" s="235"/>
      <c r="AE66" s="235"/>
    </row>
    <row r="67" spans="2:32">
      <c r="AA67" s="236" t="s">
        <v>500</v>
      </c>
      <c r="AB67" s="237" t="s">
        <v>501</v>
      </c>
      <c r="AC67" s="235"/>
      <c r="AD67" s="235"/>
      <c r="AE67" s="235"/>
    </row>
    <row r="68" spans="2:32">
      <c r="AA68" s="236" t="s">
        <v>502</v>
      </c>
      <c r="AB68" s="237" t="s">
        <v>503</v>
      </c>
      <c r="AC68" s="235"/>
      <c r="AD68" s="235"/>
      <c r="AE68" s="235"/>
    </row>
    <row r="69" spans="2:32">
      <c r="AA69" s="236" t="s">
        <v>1372</v>
      </c>
      <c r="AB69" s="237" t="s">
        <v>1371</v>
      </c>
      <c r="AC69" s="235"/>
      <c r="AD69" s="235"/>
      <c r="AE69" s="235"/>
    </row>
    <row r="70" spans="2:32">
      <c r="AA70" s="236" t="s">
        <v>96</v>
      </c>
      <c r="AB70" s="237" t="s">
        <v>1229</v>
      </c>
      <c r="AC70" s="235"/>
      <c r="AD70" s="235"/>
      <c r="AE70" s="235"/>
    </row>
    <row r="71" spans="2:32">
      <c r="Z71" s="117"/>
      <c r="AA71" s="236" t="s">
        <v>1418</v>
      </c>
      <c r="AB71" s="237" t="s">
        <v>1419</v>
      </c>
      <c r="AC71" s="235"/>
      <c r="AD71" s="235"/>
      <c r="AE71" s="235"/>
    </row>
    <row r="72" spans="2:32" s="117" customFormat="1">
      <c r="B72" s="86"/>
      <c r="C72" s="86"/>
      <c r="D72" s="86"/>
      <c r="F72" s="8"/>
      <c r="G72" s="8"/>
      <c r="N72" s="8"/>
      <c r="O72" s="8"/>
      <c r="Q72" s="8"/>
      <c r="R72" s="235"/>
      <c r="S72" s="235"/>
      <c r="T72" s="8"/>
      <c r="U72" s="8"/>
      <c r="V72" s="8"/>
      <c r="W72" s="8"/>
      <c r="X72" s="8"/>
      <c r="Y72" s="225"/>
      <c r="AA72" s="236" t="s">
        <v>504</v>
      </c>
      <c r="AB72" s="237" t="s">
        <v>578</v>
      </c>
      <c r="AC72" s="235"/>
      <c r="AD72" s="235"/>
      <c r="AE72" s="235"/>
      <c r="AF72" s="8"/>
    </row>
    <row r="73" spans="2:32" s="117" customFormat="1">
      <c r="B73" s="86"/>
      <c r="C73" s="86"/>
      <c r="D73" s="86"/>
      <c r="F73" s="8"/>
      <c r="G73" s="8"/>
      <c r="N73" s="8"/>
      <c r="O73" s="8"/>
      <c r="Q73" s="8"/>
      <c r="R73" s="235"/>
      <c r="S73" s="235"/>
      <c r="U73" s="8"/>
      <c r="V73" s="8"/>
      <c r="W73" s="8"/>
      <c r="X73" s="8"/>
      <c r="Y73" s="225"/>
      <c r="AA73" s="236" t="s">
        <v>1467</v>
      </c>
      <c r="AB73" s="237" t="s">
        <v>1468</v>
      </c>
      <c r="AC73" s="235"/>
      <c r="AD73" s="235"/>
      <c r="AE73" s="235"/>
    </row>
    <row r="74" spans="2:32" s="117" customFormat="1">
      <c r="B74" s="86"/>
      <c r="C74" s="86"/>
      <c r="D74" s="86"/>
      <c r="F74" s="8"/>
      <c r="G74" s="8"/>
      <c r="N74" s="8"/>
      <c r="O74" s="8"/>
      <c r="R74" s="235"/>
      <c r="S74" s="235"/>
      <c r="U74" s="8"/>
      <c r="V74" s="8"/>
      <c r="W74" s="8"/>
      <c r="X74" s="8"/>
      <c r="Y74" s="225"/>
      <c r="Z74" s="8"/>
      <c r="AA74" s="236" t="s">
        <v>1391</v>
      </c>
      <c r="AB74" s="237" t="s">
        <v>1392</v>
      </c>
      <c r="AC74" s="235"/>
      <c r="AD74" s="235"/>
      <c r="AE74" s="235"/>
    </row>
    <row r="75" spans="2:32">
      <c r="Q75" s="117"/>
      <c r="T75" s="117"/>
      <c r="AA75" s="236" t="s">
        <v>1332</v>
      </c>
      <c r="AB75" s="237" t="s">
        <v>1333</v>
      </c>
      <c r="AC75" s="235"/>
      <c r="AD75" s="235"/>
      <c r="AE75" s="235"/>
      <c r="AF75" s="117"/>
    </row>
    <row r="76" spans="2:32">
      <c r="Q76" s="117"/>
      <c r="AA76" s="236" t="s">
        <v>1485</v>
      </c>
      <c r="AB76" s="237" t="s">
        <v>1486</v>
      </c>
      <c r="AC76" s="235"/>
      <c r="AD76" s="235"/>
      <c r="AE76" s="235"/>
    </row>
    <row r="77" spans="2:32">
      <c r="AA77" s="236" t="s">
        <v>1469</v>
      </c>
      <c r="AB77" s="237" t="s">
        <v>1470</v>
      </c>
      <c r="AC77" s="235"/>
      <c r="AD77" s="235"/>
      <c r="AE77" s="235"/>
    </row>
    <row r="78" spans="2:32">
      <c r="AA78" s="236" t="s">
        <v>505</v>
      </c>
      <c r="AB78" s="237" t="s">
        <v>506</v>
      </c>
      <c r="AC78" s="235"/>
      <c r="AD78" s="235"/>
      <c r="AE78" s="235"/>
    </row>
    <row r="79" spans="2:32">
      <c r="AA79" s="236" t="s">
        <v>1316</v>
      </c>
      <c r="AB79" s="237" t="s">
        <v>1317</v>
      </c>
      <c r="AC79" s="235"/>
      <c r="AD79" s="235"/>
      <c r="AE79" s="235"/>
    </row>
    <row r="80" spans="2:32">
      <c r="AA80" s="236" t="s">
        <v>1187</v>
      </c>
      <c r="AB80" s="237" t="s">
        <v>1188</v>
      </c>
      <c r="AC80" s="235"/>
      <c r="AD80" s="235"/>
      <c r="AE80" s="235"/>
    </row>
    <row r="81" spans="6:31">
      <c r="N81" s="117"/>
      <c r="O81" s="117"/>
      <c r="AA81" s="236" t="s">
        <v>813</v>
      </c>
      <c r="AB81" s="237" t="s">
        <v>814</v>
      </c>
      <c r="AC81" s="235"/>
      <c r="AD81" s="235"/>
      <c r="AE81" s="235"/>
    </row>
    <row r="82" spans="6:31">
      <c r="N82" s="117"/>
      <c r="O82" s="117"/>
      <c r="AA82" s="236" t="s">
        <v>1189</v>
      </c>
      <c r="AB82" s="237" t="s">
        <v>1190</v>
      </c>
      <c r="AC82" s="235"/>
      <c r="AD82" s="235"/>
      <c r="AE82" s="235"/>
    </row>
    <row r="83" spans="6:31">
      <c r="N83" s="117"/>
      <c r="O83" s="117"/>
      <c r="AA83" s="236" t="s">
        <v>1231</v>
      </c>
      <c r="AB83" s="237" t="s">
        <v>1252</v>
      </c>
      <c r="AC83" s="235"/>
      <c r="AD83" s="235"/>
      <c r="AE83" s="235"/>
    </row>
    <row r="84" spans="6:31">
      <c r="AA84" s="236" t="s">
        <v>1191</v>
      </c>
      <c r="AB84" s="237" t="s">
        <v>1192</v>
      </c>
      <c r="AC84" s="235"/>
      <c r="AD84" s="235"/>
      <c r="AE84" s="235"/>
    </row>
    <row r="85" spans="6:31">
      <c r="AA85" s="236" t="s">
        <v>1430</v>
      </c>
      <c r="AB85" s="237" t="s">
        <v>1431</v>
      </c>
      <c r="AC85" s="235"/>
      <c r="AD85" s="235"/>
      <c r="AE85" s="235"/>
    </row>
    <row r="86" spans="6:31">
      <c r="U86" s="117"/>
      <c r="V86" s="117"/>
      <c r="AA86" s="236" t="s">
        <v>1395</v>
      </c>
      <c r="AB86" s="237" t="s">
        <v>1396</v>
      </c>
      <c r="AC86" s="235"/>
      <c r="AD86" s="235"/>
      <c r="AE86" s="235"/>
    </row>
    <row r="87" spans="6:31">
      <c r="U87" s="117"/>
      <c r="V87" s="117"/>
      <c r="AA87" s="236" t="s">
        <v>507</v>
      </c>
      <c r="AB87" s="237" t="s">
        <v>508</v>
      </c>
      <c r="AC87" s="235"/>
      <c r="AD87" s="235"/>
      <c r="AE87" s="235"/>
    </row>
    <row r="88" spans="6:31">
      <c r="U88" s="117"/>
      <c r="V88" s="117"/>
      <c r="AA88" s="236" t="s">
        <v>107</v>
      </c>
      <c r="AB88" s="237" t="s">
        <v>1193</v>
      </c>
      <c r="AC88" s="235"/>
      <c r="AD88" s="235"/>
      <c r="AE88" s="235"/>
    </row>
    <row r="89" spans="6:31">
      <c r="AA89" s="236" t="s">
        <v>599</v>
      </c>
      <c r="AB89" s="237" t="s">
        <v>600</v>
      </c>
      <c r="AC89" s="235"/>
      <c r="AD89" s="235"/>
      <c r="AE89" s="235"/>
    </row>
    <row r="90" spans="6:31">
      <c r="AA90" s="236" t="s">
        <v>1194</v>
      </c>
      <c r="AB90" s="237" t="s">
        <v>1195</v>
      </c>
      <c r="AC90" s="235"/>
      <c r="AD90" s="235"/>
      <c r="AE90" s="235"/>
    </row>
    <row r="91" spans="6:31">
      <c r="AA91" s="236" t="s">
        <v>1312</v>
      </c>
      <c r="AB91" s="237" t="s">
        <v>1313</v>
      </c>
      <c r="AC91" s="235"/>
      <c r="AD91" s="235"/>
      <c r="AE91" s="235"/>
    </row>
    <row r="92" spans="6:31">
      <c r="AA92" s="236" t="s">
        <v>1405</v>
      </c>
      <c r="AB92" s="237" t="s">
        <v>1406</v>
      </c>
      <c r="AC92" s="235"/>
      <c r="AD92" s="235"/>
      <c r="AE92" s="235"/>
    </row>
    <row r="93" spans="6:31">
      <c r="F93" s="117"/>
      <c r="G93" s="117"/>
      <c r="AA93" s="236" t="s">
        <v>1363</v>
      </c>
      <c r="AB93" s="237" t="s">
        <v>1370</v>
      </c>
      <c r="AC93" s="235"/>
      <c r="AD93" s="235"/>
      <c r="AE93" s="235"/>
    </row>
    <row r="94" spans="6:31">
      <c r="F94" s="117"/>
      <c r="G94" s="117"/>
      <c r="AA94" s="236" t="s">
        <v>833</v>
      </c>
      <c r="AB94" s="237" t="s">
        <v>834</v>
      </c>
      <c r="AC94" s="235"/>
      <c r="AD94" s="235"/>
      <c r="AE94" s="235"/>
    </row>
    <row r="95" spans="6:31">
      <c r="F95" s="117"/>
      <c r="G95" s="117"/>
      <c r="AA95" s="236" t="s">
        <v>1196</v>
      </c>
      <c r="AB95" s="237" t="s">
        <v>1197</v>
      </c>
      <c r="AC95" s="235"/>
      <c r="AD95" s="235"/>
      <c r="AE95" s="235"/>
    </row>
    <row r="96" spans="6:31">
      <c r="AA96" s="236" t="s">
        <v>1198</v>
      </c>
      <c r="AB96" s="237" t="s">
        <v>1199</v>
      </c>
      <c r="AC96" s="235"/>
      <c r="AD96" s="235"/>
      <c r="AE96" s="235"/>
    </row>
    <row r="97" spans="27:31">
      <c r="AA97" s="236" t="s">
        <v>1271</v>
      </c>
      <c r="AB97" s="237" t="s">
        <v>1272</v>
      </c>
      <c r="AC97" s="235"/>
      <c r="AD97" s="235"/>
      <c r="AE97" s="235"/>
    </row>
    <row r="98" spans="27:31">
      <c r="AA98" s="236" t="s">
        <v>1401</v>
      </c>
      <c r="AB98" s="237" t="s">
        <v>1402</v>
      </c>
      <c r="AC98" s="235"/>
      <c r="AD98" s="235"/>
      <c r="AE98" s="235"/>
    </row>
    <row r="99" spans="27:31">
      <c r="AA99" s="236" t="s">
        <v>1792</v>
      </c>
      <c r="AB99" s="237" t="s">
        <v>1793</v>
      </c>
      <c r="AC99" s="235"/>
      <c r="AD99" s="235"/>
      <c r="AE99" s="235"/>
    </row>
    <row r="100" spans="27:31">
      <c r="AA100" s="236" t="s">
        <v>509</v>
      </c>
      <c r="AB100" s="237" t="s">
        <v>510</v>
      </c>
      <c r="AC100" s="235"/>
      <c r="AD100" s="235"/>
      <c r="AE100" s="235"/>
    </row>
    <row r="101" spans="27:31">
      <c r="AA101" s="236" t="s">
        <v>465</v>
      </c>
      <c r="AB101" s="237" t="s">
        <v>297</v>
      </c>
      <c r="AC101" s="235"/>
      <c r="AD101" s="235"/>
      <c r="AE101" s="235"/>
    </row>
    <row r="102" spans="27:31">
      <c r="AA102" s="236" t="s">
        <v>1750</v>
      </c>
      <c r="AB102" s="237" t="s">
        <v>1751</v>
      </c>
      <c r="AC102" s="235"/>
      <c r="AD102" s="235"/>
      <c r="AE102" s="235"/>
    </row>
    <row r="103" spans="27:31">
      <c r="AA103" s="236" t="s">
        <v>1691</v>
      </c>
      <c r="AB103" s="237" t="s">
        <v>1692</v>
      </c>
      <c r="AC103" s="235"/>
      <c r="AD103" s="235"/>
      <c r="AE103" s="235"/>
    </row>
    <row r="104" spans="27:31">
      <c r="AA104" s="236" t="s">
        <v>1455</v>
      </c>
      <c r="AB104" s="237" t="s">
        <v>1456</v>
      </c>
      <c r="AC104" s="235"/>
      <c r="AD104" s="235"/>
      <c r="AE104" s="235"/>
    </row>
    <row r="105" spans="27:31">
      <c r="AA105" s="236" t="s">
        <v>1200</v>
      </c>
      <c r="AB105" s="237" t="s">
        <v>1201</v>
      </c>
      <c r="AC105" s="235"/>
      <c r="AD105" s="235"/>
      <c r="AE105" s="235"/>
    </row>
    <row r="106" spans="27:31">
      <c r="AA106" s="236" t="s">
        <v>1095</v>
      </c>
      <c r="AB106" s="237" t="s">
        <v>1094</v>
      </c>
      <c r="AC106" s="235"/>
      <c r="AD106" s="235"/>
      <c r="AE106" s="235"/>
    </row>
    <row r="107" spans="27:31">
      <c r="AA107" s="236" t="s">
        <v>511</v>
      </c>
      <c r="AB107" s="237" t="s">
        <v>512</v>
      </c>
      <c r="AC107" s="235"/>
      <c r="AD107" s="235"/>
      <c r="AE107" s="235"/>
    </row>
    <row r="108" spans="27:31">
      <c r="AA108" s="236" t="s">
        <v>1403</v>
      </c>
      <c r="AB108" s="237" t="s">
        <v>1404</v>
      </c>
      <c r="AC108" s="235"/>
      <c r="AD108" s="235"/>
      <c r="AE108" s="235"/>
    </row>
    <row r="109" spans="27:31">
      <c r="AA109" s="236" t="s">
        <v>1441</v>
      </c>
      <c r="AB109" s="237" t="s">
        <v>1442</v>
      </c>
      <c r="AC109" s="235"/>
      <c r="AD109" s="235"/>
      <c r="AE109" s="235"/>
    </row>
    <row r="110" spans="27:31">
      <c r="AA110" s="236" t="s">
        <v>1364</v>
      </c>
      <c r="AB110" s="237" t="s">
        <v>1365</v>
      </c>
      <c r="AC110" s="235"/>
      <c r="AD110" s="235"/>
      <c r="AE110" s="235"/>
    </row>
    <row r="111" spans="27:31">
      <c r="AA111" s="236" t="s">
        <v>1606</v>
      </c>
      <c r="AB111" s="237" t="s">
        <v>1607</v>
      </c>
      <c r="AC111" s="235"/>
      <c r="AD111" s="235"/>
      <c r="AE111" s="235"/>
    </row>
    <row r="112" spans="27:31">
      <c r="AA112" s="236" t="s">
        <v>1539</v>
      </c>
      <c r="AB112" s="237" t="s">
        <v>1540</v>
      </c>
      <c r="AC112" s="235"/>
      <c r="AD112" s="235"/>
      <c r="AE112" s="235"/>
    </row>
    <row r="113" spans="27:31">
      <c r="AA113" s="236" t="s">
        <v>1489</v>
      </c>
      <c r="AB113" s="237" t="s">
        <v>1489</v>
      </c>
      <c r="AC113" s="235"/>
      <c r="AD113" s="235"/>
      <c r="AE113" s="235"/>
    </row>
    <row r="114" spans="27:31">
      <c r="AA114" s="236" t="s">
        <v>1508</v>
      </c>
      <c r="AB114" s="237" t="s">
        <v>1509</v>
      </c>
      <c r="AC114" s="235"/>
      <c r="AD114" s="235"/>
      <c r="AE114" s="235"/>
    </row>
    <row r="115" spans="27:31">
      <c r="AA115" s="236" t="s">
        <v>513</v>
      </c>
      <c r="AB115" s="237" t="s">
        <v>119</v>
      </c>
      <c r="AC115" s="235"/>
      <c r="AD115" s="235"/>
      <c r="AE115" s="235"/>
    </row>
    <row r="116" spans="27:31">
      <c r="AA116" s="236" t="s">
        <v>514</v>
      </c>
      <c r="AB116" s="237" t="s">
        <v>515</v>
      </c>
      <c r="AC116" s="235"/>
      <c r="AD116" s="235"/>
      <c r="AE116" s="235"/>
    </row>
    <row r="117" spans="27:31">
      <c r="AA117" s="236" t="s">
        <v>516</v>
      </c>
      <c r="AB117" s="237" t="s">
        <v>517</v>
      </c>
      <c r="AC117" s="235"/>
      <c r="AD117" s="235"/>
      <c r="AE117" s="235"/>
    </row>
    <row r="118" spans="27:31">
      <c r="AA118" s="236" t="s">
        <v>1385</v>
      </c>
      <c r="AB118" s="237" t="s">
        <v>1386</v>
      </c>
      <c r="AC118" s="235"/>
      <c r="AD118" s="235"/>
      <c r="AE118" s="235"/>
    </row>
    <row r="119" spans="27:31">
      <c r="AA119" s="236" t="s">
        <v>1490</v>
      </c>
      <c r="AB119" s="237" t="s">
        <v>1491</v>
      </c>
      <c r="AC119" s="235"/>
      <c r="AD119" s="235"/>
      <c r="AE119" s="235"/>
    </row>
    <row r="120" spans="27:31">
      <c r="AA120" s="236" t="s">
        <v>1807</v>
      </c>
      <c r="AB120" s="237" t="s">
        <v>1808</v>
      </c>
      <c r="AC120" s="235"/>
      <c r="AD120" s="235"/>
      <c r="AE120" s="235"/>
    </row>
    <row r="121" spans="27:31">
      <c r="AA121" s="236" t="s">
        <v>1383</v>
      </c>
      <c r="AB121" s="237" t="s">
        <v>1384</v>
      </c>
      <c r="AC121" s="235"/>
      <c r="AD121" s="235"/>
      <c r="AE121" s="235"/>
    </row>
    <row r="122" spans="27:31">
      <c r="AA122" s="236" t="s">
        <v>1202</v>
      </c>
      <c r="AB122" s="237" t="s">
        <v>1203</v>
      </c>
      <c r="AC122" s="235"/>
      <c r="AD122" s="235"/>
      <c r="AE122" s="235"/>
    </row>
    <row r="123" spans="27:31">
      <c r="AA123" s="236" t="s">
        <v>1155</v>
      </c>
      <c r="AB123" s="237" t="s">
        <v>1154</v>
      </c>
      <c r="AC123" s="235"/>
      <c r="AD123" s="235"/>
      <c r="AE123" s="235"/>
    </row>
    <row r="124" spans="27:31">
      <c r="AA124" s="236" t="s">
        <v>754</v>
      </c>
      <c r="AB124" s="237" t="s">
        <v>484</v>
      </c>
      <c r="AC124" s="235"/>
      <c r="AD124" s="235"/>
      <c r="AE124" s="235"/>
    </row>
    <row r="125" spans="27:31">
      <c r="AA125" s="236" t="s">
        <v>753</v>
      </c>
      <c r="AB125" s="237" t="s">
        <v>483</v>
      </c>
      <c r="AC125" s="235"/>
      <c r="AD125" s="235"/>
      <c r="AE125" s="235"/>
    </row>
    <row r="126" spans="27:31">
      <c r="AA126" s="236" t="s">
        <v>1340</v>
      </c>
      <c r="AB126" s="237" t="s">
        <v>1341</v>
      </c>
      <c r="AC126" s="235"/>
      <c r="AD126" s="235"/>
      <c r="AE126" s="235"/>
    </row>
    <row r="127" spans="27:31">
      <c r="AA127" s="236" t="s">
        <v>1100</v>
      </c>
      <c r="AB127" s="237" t="s">
        <v>1101</v>
      </c>
      <c r="AC127" s="235"/>
      <c r="AD127" s="235"/>
      <c r="AE127" s="235"/>
    </row>
    <row r="128" spans="27:31">
      <c r="AA128" s="236" t="s">
        <v>1204</v>
      </c>
      <c r="AB128" s="237" t="s">
        <v>1205</v>
      </c>
      <c r="AC128" s="235"/>
      <c r="AD128" s="235"/>
      <c r="AE128" s="235"/>
    </row>
    <row r="129" spans="27:31">
      <c r="AA129" s="236" t="s">
        <v>1788</v>
      </c>
      <c r="AB129" s="237" t="s">
        <v>1789</v>
      </c>
      <c r="AC129" s="235"/>
      <c r="AD129" s="235"/>
      <c r="AE129" s="235"/>
    </row>
    <row r="130" spans="27:31">
      <c r="AA130" s="236" t="s">
        <v>1737</v>
      </c>
      <c r="AB130" s="237" t="s">
        <v>1738</v>
      </c>
      <c r="AC130" s="235"/>
      <c r="AD130" s="235"/>
      <c r="AE130" s="235"/>
    </row>
    <row r="131" spans="27:31">
      <c r="AA131" s="236" t="s">
        <v>1381</v>
      </c>
      <c r="AB131" s="237" t="s">
        <v>1382</v>
      </c>
      <c r="AC131" s="235"/>
      <c r="AD131" s="235"/>
      <c r="AE131" s="235"/>
    </row>
    <row r="132" spans="27:31">
      <c r="AA132" s="236" t="s">
        <v>1424</v>
      </c>
      <c r="AB132" s="237" t="s">
        <v>1425</v>
      </c>
      <c r="AC132" s="235"/>
      <c r="AD132" s="235"/>
      <c r="AE132" s="235"/>
    </row>
    <row r="133" spans="27:31">
      <c r="AA133" s="236" t="s">
        <v>1368</v>
      </c>
      <c r="AB133" s="237" t="s">
        <v>1369</v>
      </c>
      <c r="AC133" s="235"/>
      <c r="AD133" s="235"/>
      <c r="AE133" s="235"/>
    </row>
    <row r="134" spans="27:31">
      <c r="AA134" s="236" t="s">
        <v>1206</v>
      </c>
      <c r="AB134" s="237" t="s">
        <v>1207</v>
      </c>
      <c r="AC134" s="235"/>
      <c r="AD134" s="235"/>
      <c r="AE134" s="235"/>
    </row>
    <row r="135" spans="27:31">
      <c r="AA135" s="236" t="s">
        <v>140</v>
      </c>
      <c r="AB135" s="237" t="s">
        <v>141</v>
      </c>
      <c r="AC135" s="235"/>
      <c r="AD135" s="235"/>
      <c r="AE135" s="235"/>
    </row>
    <row r="136" spans="27:31">
      <c r="AA136" s="236" t="s">
        <v>1589</v>
      </c>
      <c r="AB136" s="237" t="s">
        <v>1590</v>
      </c>
      <c r="AC136" s="235"/>
      <c r="AD136" s="235"/>
      <c r="AE136" s="235"/>
    </row>
    <row r="137" spans="27:31">
      <c r="AA137" s="236" t="s">
        <v>1397</v>
      </c>
      <c r="AB137" s="237" t="s">
        <v>1398</v>
      </c>
      <c r="AC137" s="235"/>
      <c r="AD137" s="235"/>
      <c r="AE137" s="235"/>
    </row>
    <row r="138" spans="27:31">
      <c r="AA138" s="236" t="s">
        <v>1399</v>
      </c>
      <c r="AB138" s="237" t="s">
        <v>1400</v>
      </c>
      <c r="AC138" s="235"/>
      <c r="AD138" s="235"/>
      <c r="AE138" s="235"/>
    </row>
    <row r="139" spans="27:31">
      <c r="AA139" s="236" t="s">
        <v>830</v>
      </c>
      <c r="AB139" s="237" t="s">
        <v>147</v>
      </c>
      <c r="AC139" s="235"/>
      <c r="AD139" s="235"/>
      <c r="AE139" s="235"/>
    </row>
    <row r="140" spans="27:31">
      <c r="AA140" s="236" t="s">
        <v>1502</v>
      </c>
      <c r="AB140" s="237" t="s">
        <v>1503</v>
      </c>
      <c r="AC140" s="235"/>
      <c r="AD140" s="235"/>
      <c r="AE140" s="235"/>
    </row>
    <row r="141" spans="27:31">
      <c r="AA141" s="236" t="s">
        <v>1256</v>
      </c>
      <c r="AB141" s="237" t="s">
        <v>1257</v>
      </c>
      <c r="AC141" s="235"/>
      <c r="AD141" s="235"/>
      <c r="AE141" s="235"/>
    </row>
    <row r="142" spans="27:31">
      <c r="AA142" s="236" t="s">
        <v>149</v>
      </c>
      <c r="AB142" s="237" t="s">
        <v>150</v>
      </c>
      <c r="AC142" s="235"/>
      <c r="AD142" s="235"/>
      <c r="AE142" s="235"/>
    </row>
    <row r="143" spans="27:31">
      <c r="AA143" s="236" t="s">
        <v>596</v>
      </c>
      <c r="AB143" s="237" t="s">
        <v>595</v>
      </c>
      <c r="AC143" s="235"/>
      <c r="AD143" s="235"/>
      <c r="AE143" s="235"/>
    </row>
    <row r="144" spans="27:31">
      <c r="AA144" s="236" t="s">
        <v>1334</v>
      </c>
      <c r="AB144" s="237" t="s">
        <v>1335</v>
      </c>
      <c r="AC144" s="235"/>
      <c r="AD144" s="235"/>
      <c r="AE144" s="235"/>
    </row>
    <row r="145" spans="27:31">
      <c r="AA145" s="236" t="s">
        <v>1640</v>
      </c>
      <c r="AB145" s="237" t="s">
        <v>1292</v>
      </c>
      <c r="AC145" s="235"/>
      <c r="AD145" s="235"/>
      <c r="AE145" s="235"/>
    </row>
    <row r="146" spans="27:31">
      <c r="AA146" s="236" t="s">
        <v>1208</v>
      </c>
      <c r="AB146" s="237" t="s">
        <v>1209</v>
      </c>
      <c r="AC146" s="235"/>
      <c r="AD146" s="235"/>
      <c r="AE146" s="235"/>
    </row>
    <row r="147" spans="27:31">
      <c r="AA147" s="236" t="s">
        <v>1344</v>
      </c>
      <c r="AB147" s="237" t="s">
        <v>1345</v>
      </c>
      <c r="AC147" s="235"/>
      <c r="AD147" s="235"/>
      <c r="AE147" s="235"/>
    </row>
    <row r="148" spans="27:31">
      <c r="AA148" s="236" t="s">
        <v>1689</v>
      </c>
      <c r="AB148" s="237" t="s">
        <v>1690</v>
      </c>
      <c r="AC148" s="235"/>
      <c r="AD148" s="235"/>
      <c r="AE148" s="235"/>
    </row>
    <row r="149" spans="27:31">
      <c r="AA149" s="236" t="s">
        <v>1541</v>
      </c>
      <c r="AB149" s="237" t="s">
        <v>1542</v>
      </c>
      <c r="AC149" s="235"/>
      <c r="AD149" s="235"/>
      <c r="AE149" s="235"/>
    </row>
    <row r="150" spans="27:31">
      <c r="AA150" s="236" t="s">
        <v>1457</v>
      </c>
      <c r="AB150" s="237" t="s">
        <v>1458</v>
      </c>
      <c r="AC150" s="235"/>
      <c r="AD150" s="235"/>
      <c r="AE150" s="235"/>
    </row>
    <row r="151" spans="27:31">
      <c r="AA151" s="236" t="s">
        <v>1310</v>
      </c>
      <c r="AB151" s="237" t="s">
        <v>1311</v>
      </c>
      <c r="AC151" s="235"/>
      <c r="AD151" s="235"/>
      <c r="AE151" s="235"/>
    </row>
    <row r="152" spans="27:31">
      <c r="AA152" s="236" t="s">
        <v>1543</v>
      </c>
      <c r="AB152" s="237" t="s">
        <v>1544</v>
      </c>
      <c r="AC152" s="235"/>
      <c r="AD152" s="235"/>
      <c r="AE152" s="235"/>
    </row>
    <row r="153" spans="27:31">
      <c r="AA153" s="236" t="s">
        <v>1069</v>
      </c>
      <c r="AB153" s="237" t="s">
        <v>1070</v>
      </c>
      <c r="AC153" s="235"/>
      <c r="AD153" s="235"/>
      <c r="AE153" s="235"/>
    </row>
    <row r="154" spans="27:31">
      <c r="AA154" s="236" t="s">
        <v>159</v>
      </c>
      <c r="AB154" s="237" t="s">
        <v>160</v>
      </c>
      <c r="AC154" s="235"/>
      <c r="AD154" s="235"/>
      <c r="AE154" s="235"/>
    </row>
    <row r="155" spans="27:31">
      <c r="AA155" s="236" t="s">
        <v>162</v>
      </c>
      <c r="AB155" s="237" t="s">
        <v>1266</v>
      </c>
      <c r="AC155" s="235"/>
      <c r="AD155" s="235"/>
      <c r="AE155" s="235"/>
    </row>
    <row r="156" spans="27:31">
      <c r="AA156" s="236" t="s">
        <v>1234</v>
      </c>
      <c r="AB156" s="237" t="s">
        <v>1235</v>
      </c>
      <c r="AC156" s="235"/>
      <c r="AD156" s="235"/>
      <c r="AE156" s="235"/>
    </row>
    <row r="157" spans="27:31">
      <c r="AA157" s="236" t="s">
        <v>1447</v>
      </c>
      <c r="AB157" s="237" t="s">
        <v>1448</v>
      </c>
      <c r="AC157" s="235"/>
      <c r="AD157" s="235"/>
      <c r="AE157" s="235"/>
    </row>
    <row r="158" spans="27:31">
      <c r="AA158" s="236" t="s">
        <v>164</v>
      </c>
      <c r="AB158" s="237" t="s">
        <v>518</v>
      </c>
      <c r="AC158" s="235"/>
      <c r="AD158" s="235"/>
      <c r="AE158" s="235"/>
    </row>
    <row r="159" spans="27:31">
      <c r="AA159" s="236" t="s">
        <v>1210</v>
      </c>
      <c r="AB159" s="237" t="s">
        <v>1211</v>
      </c>
      <c r="AC159" s="235"/>
      <c r="AD159" s="235"/>
      <c r="AE159" s="235"/>
    </row>
    <row r="160" spans="27:31">
      <c r="AA160" s="236" t="s">
        <v>1269</v>
      </c>
      <c r="AB160" s="237" t="s">
        <v>1270</v>
      </c>
      <c r="AC160" s="235"/>
      <c r="AD160" s="235"/>
      <c r="AE160" s="235"/>
    </row>
    <row r="161" spans="27:31">
      <c r="AA161" s="236" t="s">
        <v>466</v>
      </c>
      <c r="AB161" s="237" t="s">
        <v>169</v>
      </c>
      <c r="AC161" s="235"/>
      <c r="AD161" s="235"/>
      <c r="AE161" s="235"/>
    </row>
    <row r="162" spans="27:31">
      <c r="AA162" s="236" t="s">
        <v>1504</v>
      </c>
      <c r="AB162" s="237" t="s">
        <v>1505</v>
      </c>
      <c r="AC162" s="235"/>
      <c r="AD162" s="235"/>
      <c r="AE162" s="235"/>
    </row>
    <row r="163" spans="27:31">
      <c r="AA163" s="236" t="s">
        <v>1212</v>
      </c>
      <c r="AB163" s="237" t="s">
        <v>1213</v>
      </c>
      <c r="AC163" s="235"/>
      <c r="AD163" s="235"/>
      <c r="AE163" s="235"/>
    </row>
    <row r="164" spans="27:31">
      <c r="AA164" s="236" t="s">
        <v>1389</v>
      </c>
      <c r="AB164" s="237" t="s">
        <v>1390</v>
      </c>
      <c r="AC164" s="235"/>
      <c r="AD164" s="235"/>
      <c r="AE164" s="235"/>
    </row>
    <row r="165" spans="27:31">
      <c r="AA165" s="236" t="s">
        <v>1165</v>
      </c>
      <c r="AB165" s="237" t="s">
        <v>1166</v>
      </c>
      <c r="AC165" s="235"/>
      <c r="AD165" s="235"/>
      <c r="AE165" s="235"/>
    </row>
    <row r="166" spans="27:31">
      <c r="AA166" s="236" t="s">
        <v>1545</v>
      </c>
      <c r="AB166" s="237" t="s">
        <v>1546</v>
      </c>
      <c r="AC166" s="235"/>
      <c r="AD166" s="235"/>
      <c r="AE166" s="235"/>
    </row>
    <row r="167" spans="27:31">
      <c r="AA167" s="236" t="s">
        <v>1320</v>
      </c>
      <c r="AB167" s="237" t="s">
        <v>1321</v>
      </c>
      <c r="AC167" s="235"/>
      <c r="AD167" s="235"/>
      <c r="AE167" s="235"/>
    </row>
    <row r="168" spans="27:31">
      <c r="AA168" s="236" t="s">
        <v>751</v>
      </c>
      <c r="AB168" s="237" t="s">
        <v>752</v>
      </c>
      <c r="AC168" s="235"/>
      <c r="AD168" s="235"/>
      <c r="AE168" s="235"/>
    </row>
    <row r="169" spans="27:31">
      <c r="AA169" s="236" t="s">
        <v>519</v>
      </c>
      <c r="AB169" s="237" t="s">
        <v>520</v>
      </c>
      <c r="AC169" s="235"/>
      <c r="AD169" s="235"/>
      <c r="AE169" s="235"/>
    </row>
    <row r="170" spans="27:31">
      <c r="AA170" s="236" t="s">
        <v>521</v>
      </c>
      <c r="AB170" s="237" t="s">
        <v>522</v>
      </c>
      <c r="AC170" s="235"/>
      <c r="AD170" s="235"/>
      <c r="AE170" s="235"/>
    </row>
    <row r="171" spans="27:31">
      <c r="AA171" s="236" t="s">
        <v>1308</v>
      </c>
      <c r="AB171" s="237" t="s">
        <v>1309</v>
      </c>
      <c r="AC171" s="235"/>
      <c r="AD171" s="235"/>
      <c r="AE171" s="235"/>
    </row>
    <row r="172" spans="27:31">
      <c r="AA172" s="236" t="s">
        <v>1214</v>
      </c>
      <c r="AB172" s="237" t="s">
        <v>1215</v>
      </c>
      <c r="AC172" s="235"/>
      <c r="AD172" s="235"/>
      <c r="AE172" s="235"/>
    </row>
    <row r="173" spans="27:31">
      <c r="AA173" s="236" t="s">
        <v>179</v>
      </c>
      <c r="AB173" s="237" t="s">
        <v>523</v>
      </c>
      <c r="AC173" s="235"/>
      <c r="AD173" s="235"/>
      <c r="AE173" s="235"/>
    </row>
    <row r="174" spans="27:31">
      <c r="AA174" s="236" t="s">
        <v>1158</v>
      </c>
      <c r="AB174" s="237" t="s">
        <v>1159</v>
      </c>
      <c r="AC174" s="235"/>
      <c r="AD174" s="235"/>
      <c r="AE174" s="235"/>
    </row>
    <row r="175" spans="27:31">
      <c r="AA175" s="236" t="s">
        <v>1500</v>
      </c>
      <c r="AB175" s="237" t="s">
        <v>1501</v>
      </c>
      <c r="AC175" s="235"/>
      <c r="AD175" s="235"/>
      <c r="AE175" s="235"/>
    </row>
    <row r="176" spans="27:31">
      <c r="AA176" s="236" t="s">
        <v>1794</v>
      </c>
      <c r="AB176" s="237" t="s">
        <v>1795</v>
      </c>
      <c r="AC176" s="235"/>
      <c r="AD176" s="235"/>
      <c r="AE176" s="235"/>
    </row>
    <row r="177" spans="27:31">
      <c r="AA177" s="236" t="s">
        <v>1624</v>
      </c>
      <c r="AB177" s="237" t="s">
        <v>1625</v>
      </c>
      <c r="AC177" s="235"/>
      <c r="AD177" s="235"/>
      <c r="AE177" s="235"/>
    </row>
    <row r="178" spans="27:31">
      <c r="AA178" s="236" t="s">
        <v>1620</v>
      </c>
      <c r="AB178" s="237" t="s">
        <v>1621</v>
      </c>
      <c r="AC178" s="235"/>
      <c r="AD178" s="235"/>
      <c r="AE178" s="235"/>
    </row>
    <row r="179" spans="27:31">
      <c r="AA179" s="236" t="s">
        <v>755</v>
      </c>
      <c r="AB179" s="237" t="s">
        <v>1220</v>
      </c>
      <c r="AC179" s="235"/>
      <c r="AD179" s="235"/>
      <c r="AE179" s="235"/>
    </row>
    <row r="180" spans="27:31">
      <c r="AA180" s="236" t="s">
        <v>454</v>
      </c>
      <c r="AB180" s="237" t="s">
        <v>193</v>
      </c>
      <c r="AC180" s="235"/>
      <c r="AD180" s="235"/>
      <c r="AE180" s="235"/>
    </row>
    <row r="181" spans="27:31">
      <c r="AA181" s="236" t="s">
        <v>1218</v>
      </c>
      <c r="AB181" s="237" t="s">
        <v>1219</v>
      </c>
      <c r="AC181" s="235"/>
      <c r="AD181" s="235"/>
      <c r="AE181" s="235"/>
    </row>
    <row r="182" spans="27:31">
      <c r="AA182" s="236" t="s">
        <v>524</v>
      </c>
      <c r="AB182" s="237" t="s">
        <v>198</v>
      </c>
      <c r="AC182" s="235"/>
      <c r="AD182" s="235"/>
      <c r="AE182" s="235"/>
    </row>
    <row r="183" spans="27:31">
      <c r="AA183" s="236" t="s">
        <v>1736</v>
      </c>
      <c r="AB183" s="237" t="s">
        <v>1735</v>
      </c>
      <c r="AC183" s="235"/>
      <c r="AD183" s="235"/>
      <c r="AE183" s="235"/>
    </row>
    <row r="184" spans="27:31">
      <c r="AA184" s="236" t="s">
        <v>452</v>
      </c>
      <c r="AB184" s="237" t="s">
        <v>25</v>
      </c>
      <c r="AC184" s="235"/>
      <c r="AD184" s="235"/>
      <c r="AE184" s="235"/>
    </row>
    <row r="185" spans="27:31">
      <c r="AA185" s="236" t="s">
        <v>1636</v>
      </c>
      <c r="AB185" s="237" t="s">
        <v>1637</v>
      </c>
      <c r="AC185" s="235"/>
      <c r="AD185" s="235"/>
      <c r="AE185" s="235"/>
    </row>
    <row r="186" spans="27:31">
      <c r="AA186" s="236" t="s">
        <v>525</v>
      </c>
      <c r="AB186" s="237" t="s">
        <v>526</v>
      </c>
      <c r="AC186" s="235"/>
      <c r="AD186" s="235"/>
      <c r="AE186" s="235"/>
    </row>
    <row r="187" spans="27:31">
      <c r="AA187" s="236" t="s">
        <v>527</v>
      </c>
      <c r="AB187" s="237" t="s">
        <v>528</v>
      </c>
      <c r="AC187" s="235"/>
      <c r="AD187" s="235"/>
      <c r="AE187" s="235"/>
    </row>
    <row r="188" spans="27:31">
      <c r="AA188" s="236" t="s">
        <v>529</v>
      </c>
      <c r="AB188" s="237" t="s">
        <v>530</v>
      </c>
      <c r="AC188" s="235"/>
      <c r="AD188" s="235"/>
      <c r="AE188" s="235"/>
    </row>
    <row r="189" spans="27:31">
      <c r="AA189" s="236" t="s">
        <v>1687</v>
      </c>
      <c r="AB189" s="237" t="s">
        <v>1688</v>
      </c>
      <c r="AC189" s="235"/>
      <c r="AD189" s="235"/>
      <c r="AE189" s="235"/>
    </row>
    <row r="190" spans="27:31">
      <c r="AA190" s="236" t="s">
        <v>1346</v>
      </c>
      <c r="AB190" s="237" t="s">
        <v>1347</v>
      </c>
      <c r="AC190" s="235"/>
      <c r="AD190" s="235"/>
      <c r="AE190" s="235"/>
    </row>
    <row r="191" spans="27:31">
      <c r="AA191" s="236" t="s">
        <v>531</v>
      </c>
      <c r="AB191" s="237" t="s">
        <v>532</v>
      </c>
      <c r="AC191" s="235"/>
      <c r="AD191" s="235"/>
      <c r="AE191" s="235"/>
    </row>
    <row r="192" spans="27:31">
      <c r="AA192" s="236" t="s">
        <v>533</v>
      </c>
      <c r="AB192" s="237" t="s">
        <v>534</v>
      </c>
      <c r="AC192" s="235"/>
      <c r="AD192" s="235"/>
      <c r="AE192" s="235"/>
    </row>
    <row r="193" spans="27:31">
      <c r="AA193" s="236" t="s">
        <v>811</v>
      </c>
      <c r="AB193" s="237" t="s">
        <v>812</v>
      </c>
      <c r="AC193" s="235"/>
      <c r="AD193" s="235"/>
      <c r="AE193" s="235"/>
    </row>
    <row r="194" spans="27:31">
      <c r="AA194" s="236" t="s">
        <v>1358</v>
      </c>
      <c r="AB194" s="237" t="s">
        <v>1359</v>
      </c>
      <c r="AC194" s="235"/>
      <c r="AD194" s="235"/>
      <c r="AE194" s="235"/>
    </row>
    <row r="195" spans="27:31">
      <c r="AA195" s="236" t="s">
        <v>1314</v>
      </c>
      <c r="AB195" s="237" t="s">
        <v>1315</v>
      </c>
      <c r="AC195" s="235"/>
      <c r="AD195" s="235"/>
      <c r="AE195" s="235"/>
    </row>
    <row r="196" spans="27:31">
      <c r="AA196" s="236" t="s">
        <v>1373</v>
      </c>
      <c r="AB196" s="237" t="s">
        <v>1374</v>
      </c>
      <c r="AC196" s="235"/>
      <c r="AD196" s="235"/>
      <c r="AE196" s="235"/>
    </row>
    <row r="197" spans="27:31">
      <c r="AA197" s="236" t="s">
        <v>535</v>
      </c>
      <c r="AB197" s="237" t="s">
        <v>579</v>
      </c>
      <c r="AC197" s="235"/>
      <c r="AD197" s="235"/>
      <c r="AE197" s="235"/>
    </row>
    <row r="198" spans="27:31">
      <c r="AA198" s="236" t="s">
        <v>1494</v>
      </c>
      <c r="AB198" s="237" t="s">
        <v>1495</v>
      </c>
      <c r="AC198" s="235"/>
      <c r="AD198" s="235"/>
      <c r="AE198" s="235"/>
    </row>
    <row r="199" spans="27:31">
      <c r="AA199" s="236" t="s">
        <v>536</v>
      </c>
      <c r="AB199" s="237" t="s">
        <v>537</v>
      </c>
      <c r="AC199" s="235"/>
      <c r="AD199" s="235"/>
      <c r="AE199" s="235"/>
    </row>
    <row r="200" spans="27:31">
      <c r="AA200" s="236" t="s">
        <v>1575</v>
      </c>
      <c r="AB200" s="237" t="s">
        <v>1576</v>
      </c>
      <c r="AC200" s="235"/>
      <c r="AD200" s="235"/>
      <c r="AE200" s="235"/>
    </row>
    <row r="201" spans="27:31">
      <c r="AA201" s="236" t="s">
        <v>580</v>
      </c>
      <c r="AB201" s="237" t="s">
        <v>538</v>
      </c>
      <c r="AC201" s="235"/>
      <c r="AD201" s="235"/>
      <c r="AE201" s="235"/>
    </row>
    <row r="202" spans="27:31">
      <c r="AA202" s="236" t="s">
        <v>539</v>
      </c>
      <c r="AB202" s="237" t="s">
        <v>540</v>
      </c>
      <c r="AC202" s="235"/>
      <c r="AD202" s="235"/>
      <c r="AE202" s="235"/>
    </row>
    <row r="203" spans="27:31">
      <c r="AA203" s="236" t="s">
        <v>1072</v>
      </c>
      <c r="AB203" s="237" t="s">
        <v>1073</v>
      </c>
      <c r="AC203" s="235"/>
      <c r="AD203" s="235"/>
      <c r="AE203" s="235"/>
    </row>
    <row r="204" spans="27:31">
      <c r="AA204" s="236" t="s">
        <v>541</v>
      </c>
      <c r="AB204" s="237" t="s">
        <v>581</v>
      </c>
      <c r="AC204" s="235"/>
      <c r="AD204" s="235"/>
      <c r="AE204" s="235"/>
    </row>
    <row r="205" spans="27:31">
      <c r="AA205" s="236" t="s">
        <v>1459</v>
      </c>
      <c r="AB205" s="237" t="s">
        <v>1460</v>
      </c>
      <c r="AC205" s="235"/>
      <c r="AD205" s="235"/>
      <c r="AE205" s="235"/>
    </row>
    <row r="206" spans="27:31">
      <c r="AA206" s="236" t="s">
        <v>1221</v>
      </c>
      <c r="AB206" s="237" t="s">
        <v>1222</v>
      </c>
      <c r="AC206" s="235"/>
      <c r="AD206" s="235"/>
      <c r="AE206" s="235"/>
    </row>
    <row r="207" spans="27:31">
      <c r="AA207" s="236" t="s">
        <v>542</v>
      </c>
      <c r="AB207" s="237" t="s">
        <v>543</v>
      </c>
      <c r="AC207" s="235"/>
      <c r="AD207" s="235"/>
      <c r="AE207" s="235"/>
    </row>
    <row r="208" spans="27:31">
      <c r="AA208" s="236" t="s">
        <v>597</v>
      </c>
      <c r="AB208" s="237" t="s">
        <v>598</v>
      </c>
      <c r="AC208" s="235"/>
      <c r="AD208" s="235"/>
      <c r="AE208" s="235"/>
    </row>
    <row r="209" spans="27:31">
      <c r="AA209" s="236" t="s">
        <v>1443</v>
      </c>
      <c r="AB209" s="237" t="s">
        <v>1444</v>
      </c>
      <c r="AC209" s="235"/>
      <c r="AD209" s="235"/>
      <c r="AE209" s="235"/>
    </row>
    <row r="210" spans="27:31">
      <c r="AA210" s="236" t="s">
        <v>582</v>
      </c>
      <c r="AB210" s="237" t="s">
        <v>583</v>
      </c>
      <c r="AC210" s="235"/>
      <c r="AD210" s="235"/>
      <c r="AE210" s="235"/>
    </row>
    <row r="211" spans="27:31">
      <c r="AA211" s="236" t="s">
        <v>544</v>
      </c>
      <c r="AB211" s="237" t="s">
        <v>545</v>
      </c>
      <c r="AC211" s="235"/>
      <c r="AD211" s="235"/>
      <c r="AE211" s="235"/>
    </row>
    <row r="212" spans="27:31">
      <c r="AA212" s="236" t="s">
        <v>1223</v>
      </c>
      <c r="AB212" s="237" t="s">
        <v>1224</v>
      </c>
      <c r="AC212" s="235"/>
      <c r="AD212" s="235"/>
      <c r="AE212" s="235"/>
    </row>
    <row r="213" spans="27:31">
      <c r="AA213" s="236" t="s">
        <v>209</v>
      </c>
      <c r="AB213" s="237" t="s">
        <v>26</v>
      </c>
      <c r="AC213" s="235"/>
      <c r="AD213" s="235"/>
      <c r="AE213" s="235"/>
    </row>
    <row r="214" spans="27:31">
      <c r="AA214" s="236" t="s">
        <v>546</v>
      </c>
      <c r="AB214" s="237" t="s">
        <v>547</v>
      </c>
      <c r="AC214" s="235"/>
      <c r="AD214" s="235"/>
      <c r="AE214" s="235"/>
    </row>
    <row r="215" spans="27:31">
      <c r="AA215" s="236" t="s">
        <v>548</v>
      </c>
      <c r="AB215" s="237" t="s">
        <v>584</v>
      </c>
      <c r="AC215" s="235"/>
      <c r="AD215" s="235"/>
      <c r="AE215" s="235"/>
    </row>
    <row r="216" spans="27:31">
      <c r="AA216" s="236" t="s">
        <v>549</v>
      </c>
      <c r="AB216" s="237" t="s">
        <v>585</v>
      </c>
      <c r="AC216" s="235"/>
      <c r="AD216" s="235"/>
      <c r="AE216" s="235"/>
    </row>
    <row r="217" spans="27:31">
      <c r="AA217" s="236" t="s">
        <v>1216</v>
      </c>
      <c r="AB217" s="237" t="s">
        <v>1217</v>
      </c>
      <c r="AC217" s="235"/>
      <c r="AD217" s="235"/>
      <c r="AE217" s="235"/>
    </row>
    <row r="218" spans="27:31">
      <c r="AA218" s="236" t="s">
        <v>550</v>
      </c>
      <c r="AB218" s="237" t="s">
        <v>586</v>
      </c>
      <c r="AC218" s="235"/>
      <c r="AD218" s="235"/>
      <c r="AE218" s="235"/>
    </row>
    <row r="219" spans="27:31">
      <c r="AA219" s="236" t="s">
        <v>451</v>
      </c>
      <c r="AB219" s="237" t="s">
        <v>22</v>
      </c>
      <c r="AC219" s="235"/>
      <c r="AD219" s="235"/>
      <c r="AE219" s="235"/>
    </row>
    <row r="220" spans="27:31">
      <c r="AA220" s="236" t="s">
        <v>551</v>
      </c>
      <c r="AB220" s="237" t="s">
        <v>587</v>
      </c>
      <c r="AC220" s="235"/>
      <c r="AD220" s="235"/>
      <c r="AE220" s="235"/>
    </row>
    <row r="221" spans="27:31">
      <c r="AA221" s="236" t="s">
        <v>552</v>
      </c>
      <c r="AB221" s="237" t="s">
        <v>553</v>
      </c>
      <c r="AC221" s="235"/>
      <c r="AD221" s="235"/>
      <c r="AE221" s="235"/>
    </row>
    <row r="222" spans="27:31">
      <c r="AA222" s="236" t="s">
        <v>1439</v>
      </c>
      <c r="AB222" s="237" t="s">
        <v>1440</v>
      </c>
      <c r="AC222" s="235"/>
      <c r="AD222" s="235"/>
      <c r="AE222" s="235"/>
    </row>
    <row r="223" spans="27:31">
      <c r="AA223" s="236" t="s">
        <v>1585</v>
      </c>
      <c r="AB223" s="237" t="s">
        <v>1586</v>
      </c>
      <c r="AC223" s="235"/>
      <c r="AD223" s="235"/>
      <c r="AE223" s="235"/>
    </row>
    <row r="224" spans="27:31">
      <c r="AA224" s="236" t="s">
        <v>1412</v>
      </c>
      <c r="AB224" s="237" t="s">
        <v>1413</v>
      </c>
      <c r="AC224" s="235"/>
      <c r="AD224" s="235"/>
      <c r="AE224" s="235"/>
    </row>
    <row r="225" spans="27:31">
      <c r="AA225" s="236" t="s">
        <v>1796</v>
      </c>
      <c r="AB225" s="237" t="s">
        <v>1797</v>
      </c>
      <c r="AC225" s="235"/>
      <c r="AD225" s="235"/>
      <c r="AE225" s="235"/>
    </row>
    <row r="226" spans="27:31">
      <c r="AA226" s="236" t="s">
        <v>217</v>
      </c>
      <c r="AB226" s="237" t="s">
        <v>1230</v>
      </c>
    </row>
    <row r="227" spans="27:31">
      <c r="AA227" s="236" t="s">
        <v>462</v>
      </c>
      <c r="AB227" s="237" t="s">
        <v>309</v>
      </c>
    </row>
    <row r="228" spans="27:31">
      <c r="AA228" s="236" t="s">
        <v>461</v>
      </c>
      <c r="AB228" s="237" t="s">
        <v>268</v>
      </c>
    </row>
    <row r="229" spans="27:31">
      <c r="AA229" s="236" t="s">
        <v>1136</v>
      </c>
      <c r="AB229" s="237" t="s">
        <v>1137</v>
      </c>
    </row>
    <row r="230" spans="27:31">
      <c r="AA230" s="236" t="s">
        <v>1324</v>
      </c>
      <c r="AB230" s="237" t="s">
        <v>1325</v>
      </c>
    </row>
    <row r="231" spans="27:31">
      <c r="AA231" s="236" t="s">
        <v>1479</v>
      </c>
      <c r="AB231" s="237" t="s">
        <v>1480</v>
      </c>
    </row>
    <row r="232" spans="27:31">
      <c r="AA232" s="236" t="s">
        <v>554</v>
      </c>
      <c r="AB232" s="237" t="s">
        <v>555</v>
      </c>
    </row>
    <row r="233" spans="27:31">
      <c r="AA233" s="236" t="s">
        <v>1604</v>
      </c>
      <c r="AB233" s="237" t="s">
        <v>1605</v>
      </c>
    </row>
    <row r="234" spans="27:31">
      <c r="AA234" s="236" t="s">
        <v>1172</v>
      </c>
      <c r="AB234" s="237" t="s">
        <v>1171</v>
      </c>
    </row>
    <row r="235" spans="27:31">
      <c r="AA235" s="236" t="s">
        <v>1591</v>
      </c>
      <c r="AB235" s="237" t="s">
        <v>1592</v>
      </c>
    </row>
    <row r="236" spans="27:31">
      <c r="AA236" s="236" t="s">
        <v>556</v>
      </c>
      <c r="AB236" s="237" t="s">
        <v>557</v>
      </c>
    </row>
    <row r="237" spans="27:31">
      <c r="AA237" s="236" t="s">
        <v>450</v>
      </c>
      <c r="AB237" s="237" t="s">
        <v>302</v>
      </c>
    </row>
    <row r="238" spans="27:31">
      <c r="AA238" s="236" t="s">
        <v>449</v>
      </c>
      <c r="AB238" s="237" t="s">
        <v>27</v>
      </c>
    </row>
    <row r="239" spans="27:31">
      <c r="AA239" s="236" t="s">
        <v>558</v>
      </c>
      <c r="AB239" s="237" t="s">
        <v>559</v>
      </c>
    </row>
    <row r="240" spans="27:31">
      <c r="AA240" s="236" t="s">
        <v>1225</v>
      </c>
      <c r="AB240" s="237" t="s">
        <v>1226</v>
      </c>
    </row>
    <row r="241" spans="27:28">
      <c r="AA241" s="236" t="s">
        <v>1426</v>
      </c>
      <c r="AB241" s="237" t="s">
        <v>1427</v>
      </c>
    </row>
    <row r="242" spans="27:28">
      <c r="AA242" s="236" t="s">
        <v>1258</v>
      </c>
      <c r="AB242" s="237" t="s">
        <v>1261</v>
      </c>
    </row>
    <row r="243" spans="27:28">
      <c r="AA243" s="236" t="s">
        <v>1646</v>
      </c>
      <c r="AB243" s="237" t="s">
        <v>1647</v>
      </c>
    </row>
    <row r="244" spans="27:28">
      <c r="AA244" s="236" t="s">
        <v>1587</v>
      </c>
      <c r="AB244" s="237" t="s">
        <v>1588</v>
      </c>
    </row>
    <row r="245" spans="27:28">
      <c r="AA245" s="236" t="s">
        <v>1407</v>
      </c>
      <c r="AB245" s="237" t="s">
        <v>1408</v>
      </c>
    </row>
    <row r="246" spans="27:28">
      <c r="AA246" s="236" t="s">
        <v>1387</v>
      </c>
      <c r="AB246" s="237" t="s">
        <v>1388</v>
      </c>
    </row>
    <row r="247" spans="27:28">
      <c r="AA247" s="236" t="s">
        <v>1638</v>
      </c>
      <c r="AB247" s="237" t="s">
        <v>1639</v>
      </c>
    </row>
    <row r="248" spans="27:28">
      <c r="AA248" s="236" t="s">
        <v>560</v>
      </c>
      <c r="AB248" s="237" t="s">
        <v>379</v>
      </c>
    </row>
    <row r="249" spans="27:28">
      <c r="AA249" s="236" t="s">
        <v>1273</v>
      </c>
      <c r="AB249" s="237" t="s">
        <v>1274</v>
      </c>
    </row>
    <row r="250" spans="27:28">
      <c r="AA250" s="236" t="s">
        <v>1506</v>
      </c>
      <c r="AB250" s="237" t="s">
        <v>1507</v>
      </c>
    </row>
    <row r="251" spans="27:28">
      <c r="AA251" s="236" t="s">
        <v>564</v>
      </c>
      <c r="AB251" s="237" t="s">
        <v>380</v>
      </c>
    </row>
    <row r="252" spans="27:28">
      <c r="AA252" s="236" t="s">
        <v>561</v>
      </c>
      <c r="AB252" s="237" t="s">
        <v>588</v>
      </c>
    </row>
    <row r="253" spans="27:28">
      <c r="AA253" s="237" t="s">
        <v>1798</v>
      </c>
      <c r="AB253" s="237" t="s">
        <v>1799</v>
      </c>
    </row>
    <row r="254" spans="27:28">
      <c r="AA254" s="236" t="s">
        <v>1594</v>
      </c>
      <c r="AB254" s="237" t="s">
        <v>1595</v>
      </c>
    </row>
    <row r="255" spans="27:28">
      <c r="AA255" s="236" t="s">
        <v>463</v>
      </c>
      <c r="AB255" s="237" t="s">
        <v>298</v>
      </c>
    </row>
    <row r="256" spans="27:28">
      <c r="AA256" s="236" t="s">
        <v>1227</v>
      </c>
      <c r="AB256" s="237" t="s">
        <v>1228</v>
      </c>
    </row>
    <row r="257" spans="27:28">
      <c r="AA257" s="236" t="s">
        <v>562</v>
      </c>
      <c r="AB257" s="237" t="s">
        <v>563</v>
      </c>
    </row>
    <row r="258" spans="27:28">
      <c r="AA258" s="236" t="s">
        <v>1259</v>
      </c>
      <c r="AB258" s="237" t="s">
        <v>1260</v>
      </c>
    </row>
    <row r="259" spans="27:28">
      <c r="AA259" s="236" t="s">
        <v>562</v>
      </c>
      <c r="AB259" s="237" t="s">
        <v>563</v>
      </c>
    </row>
    <row r="260" spans="27:28">
      <c r="AA260" s="236" t="s">
        <v>1259</v>
      </c>
      <c r="AB260" s="237" t="s">
        <v>1260</v>
      </c>
    </row>
    <row r="261" spans="27:28">
      <c r="AA261" s="236" t="s">
        <v>1608</v>
      </c>
      <c r="AB261" s="237" t="s">
        <v>1609</v>
      </c>
    </row>
    <row r="262" spans="27:28">
      <c r="AA262" s="236" t="s">
        <v>1393</v>
      </c>
      <c r="AB262" s="237" t="s">
        <v>1394</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314</v>
      </c>
      <c r="B1" s="261">
        <v>40858</v>
      </c>
      <c r="C1" s="262"/>
      <c r="D1" s="263"/>
      <c r="F1" s="9" t="s">
        <v>315</v>
      </c>
    </row>
    <row r="2" spans="1:21">
      <c r="A2" s="10" t="s">
        <v>316</v>
      </c>
      <c r="B2" s="264" t="s">
        <v>338</v>
      </c>
      <c r="C2" s="265"/>
      <c r="D2" s="266"/>
    </row>
    <row r="3" spans="1:21">
      <c r="C3" s="11"/>
      <c r="O3" s="11"/>
      <c r="T3" s="11"/>
    </row>
    <row r="4" spans="1:21">
      <c r="A4" s="12" t="s">
        <v>384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276</v>
      </c>
      <c r="C6" s="29" t="s">
        <v>277</v>
      </c>
      <c r="D6" s="29" t="s">
        <v>275</v>
      </c>
      <c r="E6" s="29" t="s">
        <v>11</v>
      </c>
      <c r="F6" s="29" t="s">
        <v>317</v>
      </c>
      <c r="G6" s="29" t="s">
        <v>318</v>
      </c>
      <c r="H6" s="29" t="s">
        <v>319</v>
      </c>
      <c r="I6" s="29" t="s">
        <v>320</v>
      </c>
      <c r="J6" s="29" t="s">
        <v>321</v>
      </c>
      <c r="K6" s="29" t="s">
        <v>322</v>
      </c>
      <c r="L6" s="29" t="s">
        <v>323</v>
      </c>
      <c r="M6" s="29" t="s">
        <v>324</v>
      </c>
      <c r="N6" s="29" t="s">
        <v>325</v>
      </c>
      <c r="O6" s="29" t="s">
        <v>326</v>
      </c>
      <c r="P6" s="29" t="s">
        <v>327</v>
      </c>
      <c r="Q6" s="29" t="s">
        <v>279</v>
      </c>
      <c r="R6" s="29" t="s">
        <v>328</v>
      </c>
      <c r="S6" s="29" t="s">
        <v>329</v>
      </c>
      <c r="T6" s="29" t="s">
        <v>330</v>
      </c>
      <c r="U6" s="30" t="s">
        <v>303</v>
      </c>
    </row>
    <row r="7" spans="1:21">
      <c r="A7" s="31"/>
      <c r="B7" s="31"/>
      <c r="C7" s="32"/>
      <c r="D7" s="31"/>
      <c r="E7" s="31"/>
      <c r="F7" s="31"/>
      <c r="G7" s="31" t="s">
        <v>331</v>
      </c>
      <c r="H7" s="31"/>
      <c r="I7" s="31"/>
      <c r="J7" s="31" t="s">
        <v>332</v>
      </c>
      <c r="K7" s="31"/>
      <c r="L7" s="31"/>
      <c r="M7" s="31"/>
      <c r="N7" s="31"/>
      <c r="O7" s="31"/>
      <c r="P7" s="31" t="s">
        <v>331</v>
      </c>
      <c r="Q7" s="31"/>
      <c r="R7" s="31"/>
      <c r="S7" s="31"/>
      <c r="T7" s="31"/>
      <c r="U7" s="33"/>
    </row>
    <row r="8" spans="1:21">
      <c r="A8" s="18" t="s">
        <v>351</v>
      </c>
      <c r="B8" s="19">
        <v>397</v>
      </c>
      <c r="C8" s="20"/>
      <c r="D8" s="21" t="s">
        <v>352</v>
      </c>
      <c r="E8" s="21" t="s">
        <v>353</v>
      </c>
      <c r="F8" s="19" t="s">
        <v>354</v>
      </c>
      <c r="G8" s="22">
        <v>100000</v>
      </c>
      <c r="H8" s="21" t="s">
        <v>339</v>
      </c>
      <c r="I8" s="19" t="s">
        <v>340</v>
      </c>
      <c r="J8" s="48">
        <v>0.8</v>
      </c>
      <c r="K8" s="21" t="s">
        <v>336</v>
      </c>
      <c r="L8" s="21">
        <v>4</v>
      </c>
      <c r="M8" s="24">
        <v>40508</v>
      </c>
      <c r="N8" s="24">
        <v>41512</v>
      </c>
      <c r="O8" s="34" t="s">
        <v>347</v>
      </c>
      <c r="P8" s="25">
        <v>100000000</v>
      </c>
      <c r="Q8" s="26">
        <v>40414</v>
      </c>
      <c r="R8" s="24">
        <v>40414</v>
      </c>
      <c r="S8" s="26">
        <v>41512</v>
      </c>
      <c r="T8" s="24">
        <v>41501</v>
      </c>
      <c r="U8" s="27"/>
    </row>
    <row r="9" spans="1:21">
      <c r="A9" s="18" t="s">
        <v>355</v>
      </c>
      <c r="B9" s="19">
        <v>123</v>
      </c>
      <c r="C9" s="20"/>
      <c r="D9" s="21" t="s">
        <v>356</v>
      </c>
      <c r="E9" s="21" t="s">
        <v>357</v>
      </c>
      <c r="F9" s="19" t="s">
        <v>354</v>
      </c>
      <c r="G9" s="22">
        <v>1000000</v>
      </c>
      <c r="H9" s="21" t="s">
        <v>339</v>
      </c>
      <c r="I9" s="19" t="s">
        <v>340</v>
      </c>
      <c r="J9" s="23">
        <v>0.01</v>
      </c>
      <c r="K9" s="21" t="s">
        <v>336</v>
      </c>
      <c r="L9" s="21">
        <v>4</v>
      </c>
      <c r="M9" s="24">
        <v>40519</v>
      </c>
      <c r="N9" s="24">
        <v>41159</v>
      </c>
      <c r="O9" s="34" t="s">
        <v>347</v>
      </c>
      <c r="P9" s="25">
        <v>1000000000</v>
      </c>
      <c r="Q9" s="26">
        <v>40428</v>
      </c>
      <c r="R9" s="24">
        <v>40428</v>
      </c>
      <c r="S9" s="26">
        <v>41159</v>
      </c>
      <c r="T9" s="24">
        <v>41150</v>
      </c>
      <c r="U9" s="27"/>
    </row>
    <row r="10" spans="1:21">
      <c r="A10" s="18" t="s">
        <v>358</v>
      </c>
      <c r="B10" s="19">
        <v>307</v>
      </c>
      <c r="C10" s="20"/>
      <c r="D10" s="21" t="s">
        <v>359</v>
      </c>
      <c r="E10" s="21" t="s">
        <v>360</v>
      </c>
      <c r="F10" s="19" t="s">
        <v>354</v>
      </c>
      <c r="G10" s="22">
        <v>1000000</v>
      </c>
      <c r="H10" s="21" t="s">
        <v>344</v>
      </c>
      <c r="I10" s="19"/>
      <c r="J10" s="23">
        <v>3.9</v>
      </c>
      <c r="K10" s="21" t="s">
        <v>336</v>
      </c>
      <c r="L10" s="21">
        <v>1</v>
      </c>
      <c r="M10" s="24">
        <v>40612</v>
      </c>
      <c r="N10" s="24">
        <v>41708</v>
      </c>
      <c r="O10" s="34" t="s">
        <v>341</v>
      </c>
      <c r="P10" s="25">
        <v>140000000</v>
      </c>
      <c r="Q10" s="26">
        <v>40431</v>
      </c>
      <c r="R10" s="24">
        <v>40431</v>
      </c>
      <c r="S10" s="26">
        <v>41708</v>
      </c>
      <c r="T10" s="24">
        <v>41696</v>
      </c>
      <c r="U10" s="27"/>
    </row>
    <row r="12" spans="1:21">
      <c r="A12" s="35"/>
    </row>
    <row r="13" spans="1:21" s="40" customFormat="1" ht="123" customHeight="1">
      <c r="A13" s="36" t="s">
        <v>361</v>
      </c>
      <c r="B13" s="37" t="s">
        <v>362</v>
      </c>
      <c r="C13" s="37" t="s">
        <v>363</v>
      </c>
      <c r="D13" s="37" t="s">
        <v>364</v>
      </c>
      <c r="E13" s="37" t="s">
        <v>362</v>
      </c>
      <c r="F13" s="37" t="s">
        <v>362</v>
      </c>
      <c r="G13" s="37" t="s">
        <v>362</v>
      </c>
      <c r="H13" s="37" t="s">
        <v>362</v>
      </c>
      <c r="I13" s="37" t="s">
        <v>362</v>
      </c>
      <c r="J13" s="37" t="s">
        <v>365</v>
      </c>
      <c r="K13" s="37" t="s">
        <v>366</v>
      </c>
      <c r="L13" s="37" t="s">
        <v>362</v>
      </c>
      <c r="M13" s="37" t="s">
        <v>367</v>
      </c>
      <c r="N13" s="37" t="s">
        <v>368</v>
      </c>
      <c r="O13" s="38"/>
      <c r="P13" s="37" t="s">
        <v>362</v>
      </c>
      <c r="Q13" s="37" t="s">
        <v>362</v>
      </c>
      <c r="R13" s="37" t="s">
        <v>369</v>
      </c>
      <c r="S13" s="38"/>
      <c r="T13" s="39" t="s">
        <v>370</v>
      </c>
      <c r="U13" s="37" t="s">
        <v>371</v>
      </c>
    </row>
    <row r="14" spans="1:21" s="43" customFormat="1" ht="43.2">
      <c r="A14" s="46" t="s">
        <v>372</v>
      </c>
      <c r="B14" s="41" t="s">
        <v>373</v>
      </c>
      <c r="C14" s="47"/>
      <c r="D14" s="47"/>
      <c r="E14" s="41"/>
      <c r="F14" s="42" t="s">
        <v>373</v>
      </c>
      <c r="G14" s="41"/>
      <c r="H14" s="47"/>
      <c r="I14" s="41" t="s">
        <v>374</v>
      </c>
      <c r="J14" s="41"/>
      <c r="K14" s="41"/>
      <c r="L14" s="41"/>
      <c r="M14" s="41" t="s">
        <v>375</v>
      </c>
      <c r="N14" s="41"/>
      <c r="O14" s="41"/>
      <c r="P14" s="41"/>
      <c r="Q14" s="41"/>
      <c r="R14" s="37" t="s">
        <v>376</v>
      </c>
      <c r="S14" s="41"/>
      <c r="T14" s="49" t="s">
        <v>377</v>
      </c>
      <c r="U14" s="41"/>
    </row>
    <row r="15" spans="1:21" s="40" customFormat="1" ht="72">
      <c r="A15" s="40" t="s">
        <v>385</v>
      </c>
      <c r="C15" s="40" t="s">
        <v>386</v>
      </c>
      <c r="D15" s="40" t="s">
        <v>387</v>
      </c>
      <c r="H15" s="40" t="s">
        <v>388</v>
      </c>
      <c r="T15" s="50" t="s">
        <v>389</v>
      </c>
    </row>
    <row r="17" spans="1:2">
      <c r="A17" s="10" t="s">
        <v>378</v>
      </c>
    </row>
    <row r="18" spans="1:2">
      <c r="A18" s="8" t="s">
        <v>351</v>
      </c>
      <c r="B18" s="8" t="s">
        <v>379</v>
      </c>
    </row>
    <row r="19" spans="1:2">
      <c r="A19" s="8" t="s">
        <v>358</v>
      </c>
      <c r="B19" s="8" t="s">
        <v>380</v>
      </c>
    </row>
    <row r="20" spans="1:2">
      <c r="A20" s="44" t="s">
        <v>381</v>
      </c>
      <c r="B20" s="45"/>
    </row>
    <row r="21" spans="1:2">
      <c r="A21" s="44" t="s">
        <v>382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569</v>
      </c>
      <c r="B1" s="117"/>
      <c r="C1" s="117" t="s">
        <v>616</v>
      </c>
      <c r="D1" s="117" t="s">
        <v>603</v>
      </c>
    </row>
    <row r="3" spans="1:4">
      <c r="A3" s="118" t="s">
        <v>571</v>
      </c>
      <c r="B3" s="118" t="s">
        <v>570</v>
      </c>
      <c r="C3" s="118" t="s">
        <v>572</v>
      </c>
      <c r="D3" s="118" t="s">
        <v>604</v>
      </c>
    </row>
    <row r="4" spans="1:4">
      <c r="A4" s="117" t="s">
        <v>573</v>
      </c>
      <c r="B4" s="117" t="s">
        <v>1</v>
      </c>
      <c r="C4" s="117" t="s">
        <v>574</v>
      </c>
      <c r="D4" s="117"/>
    </row>
    <row r="5" spans="1:4">
      <c r="A5" s="117"/>
      <c r="B5" s="117" t="s">
        <v>333</v>
      </c>
      <c r="C5" s="117" t="s">
        <v>574</v>
      </c>
      <c r="D5" s="117"/>
    </row>
    <row r="6" spans="1:4">
      <c r="A6" s="117"/>
      <c r="B6" s="117" t="s">
        <v>2</v>
      </c>
      <c r="C6" s="117" t="s">
        <v>574</v>
      </c>
      <c r="D6" s="117"/>
    </row>
    <row r="7" spans="1:4">
      <c r="A7" s="117"/>
      <c r="B7" s="117" t="s">
        <v>575</v>
      </c>
      <c r="C7" s="117" t="s">
        <v>574</v>
      </c>
      <c r="D7" s="117"/>
    </row>
    <row r="8" spans="1:4">
      <c r="A8" s="117"/>
      <c r="B8" s="117" t="s">
        <v>7</v>
      </c>
      <c r="C8" s="117" t="s">
        <v>574</v>
      </c>
      <c r="D8" s="117"/>
    </row>
    <row r="9" spans="1:4">
      <c r="A9" s="117"/>
      <c r="B9" s="117" t="s">
        <v>322</v>
      </c>
      <c r="C9" s="117" t="s">
        <v>574</v>
      </c>
      <c r="D9" s="117"/>
    </row>
    <row r="10" spans="1:4">
      <c r="A10" s="117"/>
      <c r="B10" s="117" t="s">
        <v>273</v>
      </c>
      <c r="C10" s="117" t="s">
        <v>601</v>
      </c>
      <c r="D10" s="117"/>
    </row>
    <row r="11" spans="1:4">
      <c r="A11" s="117"/>
      <c r="B11" s="117" t="s">
        <v>391</v>
      </c>
      <c r="C11" s="117" t="s">
        <v>574</v>
      </c>
      <c r="D11" s="117"/>
    </row>
    <row r="12" spans="1:4">
      <c r="A12" s="117"/>
      <c r="B12" s="117" t="s">
        <v>390</v>
      </c>
      <c r="C12" s="117" t="s">
        <v>574</v>
      </c>
      <c r="D12" s="117"/>
    </row>
    <row r="13" spans="1:4">
      <c r="A13" s="117"/>
      <c r="B13" s="117" t="s">
        <v>565</v>
      </c>
      <c r="C13" s="117" t="s">
        <v>574</v>
      </c>
      <c r="D13" s="117"/>
    </row>
    <row r="14" spans="1:4">
      <c r="A14" s="117"/>
      <c r="B14" s="117" t="s">
        <v>419</v>
      </c>
      <c r="C14" s="117" t="s">
        <v>605</v>
      </c>
      <c r="D14" s="117"/>
    </row>
    <row r="15" spans="1:4">
      <c r="A15" s="117"/>
      <c r="B15" s="117" t="s">
        <v>323</v>
      </c>
      <c r="C15" s="117" t="s">
        <v>574</v>
      </c>
      <c r="D15" s="117"/>
    </row>
    <row r="16" spans="1:4">
      <c r="A16" s="117"/>
      <c r="B16" s="117" t="s">
        <v>324</v>
      </c>
      <c r="C16" s="117" t="s">
        <v>606</v>
      </c>
      <c r="D16" s="117"/>
    </row>
    <row r="17" spans="1:4">
      <c r="A17" s="117"/>
      <c r="B17" s="117" t="s">
        <v>325</v>
      </c>
      <c r="C17" s="117" t="s">
        <v>606</v>
      </c>
      <c r="D17" s="117" t="s">
        <v>607</v>
      </c>
    </row>
    <row r="18" spans="1:4">
      <c r="A18" s="117"/>
      <c r="B18" s="117" t="s">
        <v>417</v>
      </c>
      <c r="C18" s="117" t="s">
        <v>574</v>
      </c>
      <c r="D18" s="117"/>
    </row>
    <row r="19" spans="1:4">
      <c r="A19" s="117"/>
      <c r="B19" s="117" t="s">
        <v>327</v>
      </c>
      <c r="C19" s="117" t="s">
        <v>608</v>
      </c>
      <c r="D19" s="117"/>
    </row>
    <row r="20" spans="1:4">
      <c r="A20" s="117"/>
      <c r="B20" s="117" t="s">
        <v>279</v>
      </c>
      <c r="C20" s="117" t="s">
        <v>606</v>
      </c>
      <c r="D20" s="117"/>
    </row>
    <row r="21" spans="1:4">
      <c r="A21" s="117"/>
      <c r="B21" s="117" t="s">
        <v>328</v>
      </c>
      <c r="C21" s="117" t="s">
        <v>606</v>
      </c>
      <c r="D21" s="117" t="s">
        <v>609</v>
      </c>
    </row>
    <row r="22" spans="1:4">
      <c r="A22" s="117"/>
      <c r="B22" s="117" t="s">
        <v>329</v>
      </c>
      <c r="C22" s="117" t="s">
        <v>610</v>
      </c>
      <c r="D22" s="117"/>
    </row>
    <row r="23" spans="1:4">
      <c r="A23" s="117"/>
      <c r="B23" s="117" t="s">
        <v>330</v>
      </c>
      <c r="C23" s="117" t="s">
        <v>610</v>
      </c>
      <c r="D23" s="117"/>
    </row>
    <row r="24" spans="1:4">
      <c r="A24" s="117"/>
      <c r="B24" s="117"/>
      <c r="C24" s="117"/>
      <c r="D24" s="117"/>
    </row>
    <row r="25" spans="1:4">
      <c r="A25" s="117" t="s">
        <v>611</v>
      </c>
      <c r="B25" s="117" t="s">
        <v>1</v>
      </c>
      <c r="C25" s="117" t="s">
        <v>574</v>
      </c>
      <c r="D25" s="117"/>
    </row>
    <row r="26" spans="1:4">
      <c r="A26" s="117"/>
      <c r="B26" s="117" t="s">
        <v>271</v>
      </c>
      <c r="C26" s="117" t="s">
        <v>574</v>
      </c>
      <c r="D26" s="117"/>
    </row>
    <row r="27" spans="1:4">
      <c r="A27" s="117"/>
      <c r="B27" s="117" t="s">
        <v>2</v>
      </c>
      <c r="C27" s="117" t="s">
        <v>574</v>
      </c>
      <c r="D27" s="117"/>
    </row>
    <row r="28" spans="1:4">
      <c r="A28" s="117"/>
      <c r="B28" s="117" t="s">
        <v>446</v>
      </c>
      <c r="C28" s="117" t="s">
        <v>574</v>
      </c>
      <c r="D28" s="117"/>
    </row>
    <row r="29" spans="1:4">
      <c r="A29" s="117"/>
      <c r="B29" s="117" t="s">
        <v>272</v>
      </c>
      <c r="C29" s="117" t="s">
        <v>612</v>
      </c>
      <c r="D29" s="117"/>
    </row>
    <row r="30" spans="1:4">
      <c r="A30" s="117"/>
      <c r="B30" s="117" t="s">
        <v>7</v>
      </c>
      <c r="C30" s="117" t="s">
        <v>574</v>
      </c>
      <c r="D30" s="117"/>
    </row>
    <row r="31" spans="1:4">
      <c r="A31" s="117"/>
      <c r="B31" s="117" t="s">
        <v>407</v>
      </c>
      <c r="C31" s="117" t="s">
        <v>574</v>
      </c>
      <c r="D31" s="117"/>
    </row>
    <row r="32" spans="1:4">
      <c r="A32" s="117"/>
      <c r="B32" s="117" t="s">
        <v>273</v>
      </c>
      <c r="C32" s="117" t="s">
        <v>601</v>
      </c>
      <c r="D32" s="117"/>
    </row>
    <row r="33" spans="1:4">
      <c r="A33" s="117"/>
      <c r="B33" s="117" t="s">
        <v>278</v>
      </c>
      <c r="C33" s="119" t="s">
        <v>619</v>
      </c>
      <c r="D33" s="119" t="s">
        <v>618</v>
      </c>
    </row>
    <row r="34" spans="1:4">
      <c r="A34" s="117"/>
      <c r="B34" s="117" t="s">
        <v>327</v>
      </c>
      <c r="C34" s="117" t="s">
        <v>608</v>
      </c>
    </row>
    <row r="35" spans="1:4">
      <c r="A35" s="117"/>
      <c r="B35" s="117" t="s">
        <v>279</v>
      </c>
      <c r="C35" s="117" t="s">
        <v>606</v>
      </c>
    </row>
    <row r="36" spans="1:4">
      <c r="A36" s="117"/>
      <c r="B36" s="117" t="s">
        <v>329</v>
      </c>
      <c r="C36" s="117" t="s">
        <v>610</v>
      </c>
    </row>
    <row r="37" spans="1:4">
      <c r="A37" s="117"/>
      <c r="B37" s="117" t="s">
        <v>330</v>
      </c>
      <c r="C37" s="117" t="s">
        <v>610</v>
      </c>
    </row>
    <row r="38" spans="1:4">
      <c r="A38" s="117"/>
      <c r="B38" s="117" t="s">
        <v>408</v>
      </c>
      <c r="C38" s="119" t="s">
        <v>619</v>
      </c>
      <c r="D38" s="119" t="s">
        <v>620</v>
      </c>
    </row>
    <row r="39" spans="1:4">
      <c r="A39" s="117"/>
      <c r="B39" s="117"/>
      <c r="C39" s="117"/>
    </row>
    <row r="40" spans="1:4">
      <c r="A40" s="117" t="s">
        <v>614</v>
      </c>
      <c r="B40" s="117" t="s">
        <v>0</v>
      </c>
      <c r="C40" s="117" t="s">
        <v>574</v>
      </c>
    </row>
    <row r="41" spans="1:4">
      <c r="A41" s="117"/>
      <c r="B41" s="117" t="s">
        <v>1</v>
      </c>
      <c r="C41" s="117" t="s">
        <v>574</v>
      </c>
    </row>
    <row r="42" spans="1:4">
      <c r="A42" s="117"/>
      <c r="B42" s="117" t="s">
        <v>2</v>
      </c>
      <c r="C42" s="117" t="s">
        <v>574</v>
      </c>
    </row>
    <row r="43" spans="1:4">
      <c r="A43" s="117"/>
      <c r="B43" s="117" t="s">
        <v>8</v>
      </c>
      <c r="C43" s="117" t="s">
        <v>574</v>
      </c>
    </row>
    <row r="44" spans="1:4">
      <c r="A44" s="117"/>
      <c r="B44" s="117" t="s">
        <v>3</v>
      </c>
      <c r="C44" s="117" t="s">
        <v>612</v>
      </c>
    </row>
    <row r="45" spans="1:4">
      <c r="A45" s="117"/>
      <c r="B45" s="117" t="s">
        <v>4</v>
      </c>
      <c r="C45" s="117" t="s">
        <v>574</v>
      </c>
    </row>
    <row r="46" spans="1:4">
      <c r="A46" s="117"/>
      <c r="B46" s="117" t="s">
        <v>5</v>
      </c>
      <c r="C46" s="117" t="s">
        <v>574</v>
      </c>
    </row>
    <row r="47" spans="1:4">
      <c r="A47" s="117"/>
      <c r="B47" s="117" t="s">
        <v>6</v>
      </c>
      <c r="C47" s="117" t="s">
        <v>601</v>
      </c>
    </row>
    <row r="48" spans="1:4">
      <c r="A48" s="117"/>
      <c r="B48" s="117" t="s">
        <v>7</v>
      </c>
      <c r="C48" s="117" t="s">
        <v>574</v>
      </c>
    </row>
    <row r="49" spans="2:4">
      <c r="B49" s="117" t="s">
        <v>2</v>
      </c>
      <c r="C49" s="117" t="s">
        <v>574</v>
      </c>
      <c r="D49" s="117"/>
    </row>
    <row r="50" spans="2:4">
      <c r="B50" s="117" t="s">
        <v>12</v>
      </c>
      <c r="C50" s="117" t="s">
        <v>574</v>
      </c>
      <c r="D50" s="117"/>
    </row>
    <row r="51" spans="2:4">
      <c r="B51" s="117" t="s">
        <v>13</v>
      </c>
      <c r="C51" s="117" t="s">
        <v>613</v>
      </c>
      <c r="D51" s="117"/>
    </row>
    <row r="52" spans="2:4">
      <c r="B52" s="117" t="s">
        <v>14</v>
      </c>
      <c r="C52" s="117" t="s">
        <v>574</v>
      </c>
      <c r="D52" s="117"/>
    </row>
    <row r="53" spans="2:4">
      <c r="B53" s="117" t="s">
        <v>15</v>
      </c>
      <c r="C53" s="117" t="s">
        <v>613</v>
      </c>
      <c r="D53" s="117"/>
    </row>
    <row r="54" spans="2:4">
      <c r="B54" s="117" t="s">
        <v>16</v>
      </c>
      <c r="C54" s="117" t="s">
        <v>613</v>
      </c>
      <c r="D54" s="117"/>
    </row>
    <row r="55" spans="2:4">
      <c r="B55" s="117" t="s">
        <v>566</v>
      </c>
      <c r="C55" s="117" t="s">
        <v>606</v>
      </c>
      <c r="D55" s="117"/>
    </row>
    <row r="56" spans="2:4">
      <c r="B56" s="117" t="s">
        <v>567</v>
      </c>
      <c r="C56" s="117" t="s">
        <v>606</v>
      </c>
      <c r="D56" s="117"/>
    </row>
    <row r="57" spans="2:4">
      <c r="B57" s="117" t="s">
        <v>17</v>
      </c>
      <c r="C57" s="117" t="s">
        <v>613</v>
      </c>
      <c r="D57" s="117"/>
    </row>
    <row r="58" spans="2:4">
      <c r="B58" s="117" t="s">
        <v>241</v>
      </c>
      <c r="C58" s="117"/>
      <c r="D58" s="117" t="s">
        <v>615</v>
      </c>
    </row>
    <row r="59" spans="2:4">
      <c r="B59" s="117" t="s">
        <v>242</v>
      </c>
      <c r="C59" s="119" t="s">
        <v>619</v>
      </c>
      <c r="D59" s="119" t="s">
        <v>620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631</v>
      </c>
      <c r="B1" s="98" t="s">
        <v>630</v>
      </c>
      <c r="C1" s="132" t="s">
        <v>750</v>
      </c>
      <c r="D1" s="98" t="s">
        <v>623</v>
      </c>
      <c r="E1" s="98" t="s">
        <v>629</v>
      </c>
      <c r="F1" s="114" t="s">
        <v>749</v>
      </c>
      <c r="G1" s="131" t="s">
        <v>742</v>
      </c>
      <c r="H1" s="130" t="s">
        <v>748</v>
      </c>
      <c r="I1" s="129" t="s">
        <v>726</v>
      </c>
      <c r="J1" s="114" t="s">
        <v>748</v>
      </c>
      <c r="K1" s="130" t="s">
        <v>716</v>
      </c>
      <c r="L1" s="130" t="s">
        <v>748</v>
      </c>
      <c r="M1" s="129" t="s">
        <v>706</v>
      </c>
      <c r="N1" s="114" t="s">
        <v>748</v>
      </c>
      <c r="O1" s="130" t="s">
        <v>696</v>
      </c>
      <c r="P1" s="130" t="s">
        <v>748</v>
      </c>
      <c r="Q1" s="129" t="s">
        <v>688</v>
      </c>
      <c r="R1" s="114" t="s">
        <v>748</v>
      </c>
      <c r="S1" s="98" t="s">
        <v>627</v>
      </c>
      <c r="T1" s="114" t="s">
        <v>747</v>
      </c>
      <c r="U1" s="98" t="s">
        <v>626</v>
      </c>
      <c r="V1" s="114" t="s">
        <v>746</v>
      </c>
      <c r="W1" s="98" t="s">
        <v>625</v>
      </c>
      <c r="X1" s="114" t="s">
        <v>745</v>
      </c>
      <c r="Y1" s="97"/>
    </row>
    <row r="2" spans="1:25">
      <c r="A2" s="117" t="s">
        <v>743</v>
      </c>
      <c r="B2" s="96" t="s">
        <v>744</v>
      </c>
      <c r="C2" s="127" t="s">
        <v>743</v>
      </c>
      <c r="D2" s="96" t="s">
        <v>792</v>
      </c>
      <c r="E2" s="96" t="s">
        <v>742</v>
      </c>
      <c r="F2" s="117">
        <v>1</v>
      </c>
      <c r="G2" s="126" t="s">
        <v>741</v>
      </c>
      <c r="H2" s="128" t="s">
        <v>740</v>
      </c>
      <c r="I2" s="113" t="s">
        <v>739</v>
      </c>
      <c r="J2" s="113" t="s">
        <v>738</v>
      </c>
      <c r="K2" s="128" t="s">
        <v>737</v>
      </c>
      <c r="L2" s="128" t="s">
        <v>736</v>
      </c>
      <c r="M2" s="113" t="s">
        <v>706</v>
      </c>
      <c r="N2" s="113" t="s">
        <v>735</v>
      </c>
      <c r="O2" s="128" t="s">
        <v>696</v>
      </c>
      <c r="P2" s="128" t="s">
        <v>734</v>
      </c>
      <c r="Q2" s="113" t="s">
        <v>733</v>
      </c>
      <c r="R2" s="117" t="s">
        <v>732</v>
      </c>
      <c r="S2" s="96" t="s">
        <v>731</v>
      </c>
      <c r="T2" s="117" t="s">
        <v>730</v>
      </c>
      <c r="U2" s="96" t="s">
        <v>729</v>
      </c>
      <c r="V2" s="117">
        <v>0</v>
      </c>
      <c r="W2" s="96" t="s">
        <v>728</v>
      </c>
      <c r="X2" s="117">
        <v>0</v>
      </c>
    </row>
    <row r="3" spans="1:25">
      <c r="A3" s="117" t="s">
        <v>342</v>
      </c>
      <c r="B3" s="96" t="s">
        <v>727</v>
      </c>
      <c r="C3" s="127" t="s">
        <v>342</v>
      </c>
      <c r="D3" s="96" t="s">
        <v>697</v>
      </c>
      <c r="E3" s="96" t="s">
        <v>726</v>
      </c>
      <c r="F3" s="117">
        <v>2</v>
      </c>
      <c r="G3" s="126" t="s">
        <v>725</v>
      </c>
      <c r="H3" s="128" t="s">
        <v>724</v>
      </c>
      <c r="I3" s="113" t="s">
        <v>723</v>
      </c>
      <c r="J3" s="113" t="s">
        <v>722</v>
      </c>
      <c r="K3" s="128" t="s">
        <v>721</v>
      </c>
      <c r="L3" s="128" t="s">
        <v>720</v>
      </c>
      <c r="M3" s="113"/>
      <c r="N3" s="113"/>
      <c r="O3" s="128"/>
      <c r="P3" s="128"/>
      <c r="Q3" s="113"/>
      <c r="S3" s="158" t="s">
        <v>719</v>
      </c>
      <c r="T3" s="125" t="s">
        <v>718</v>
      </c>
      <c r="U3" s="96" t="s">
        <v>758</v>
      </c>
      <c r="V3" s="117">
        <v>4</v>
      </c>
      <c r="W3" s="96" t="s">
        <v>717</v>
      </c>
      <c r="X3" s="117">
        <v>3</v>
      </c>
    </row>
    <row r="4" spans="1:25">
      <c r="D4" s="96" t="s">
        <v>604</v>
      </c>
      <c r="E4" s="96" t="s">
        <v>716</v>
      </c>
      <c r="F4" s="117">
        <v>3</v>
      </c>
      <c r="G4" s="126" t="s">
        <v>715</v>
      </c>
      <c r="H4" s="128" t="s">
        <v>714</v>
      </c>
      <c r="I4" s="113" t="s">
        <v>713</v>
      </c>
      <c r="J4" s="113" t="s">
        <v>712</v>
      </c>
      <c r="K4" s="128" t="s">
        <v>711</v>
      </c>
      <c r="L4" s="128" t="s">
        <v>710</v>
      </c>
      <c r="M4" s="113"/>
      <c r="N4" s="113"/>
      <c r="O4" s="128"/>
      <c r="P4" s="128"/>
      <c r="Q4" s="113"/>
      <c r="S4" s="158" t="s">
        <v>709</v>
      </c>
      <c r="T4" s="125" t="s">
        <v>708</v>
      </c>
      <c r="U4" s="96" t="s">
        <v>626</v>
      </c>
      <c r="V4" s="117">
        <v>8</v>
      </c>
      <c r="W4" s="96" t="s">
        <v>707</v>
      </c>
      <c r="X4" s="117">
        <v>4</v>
      </c>
    </row>
    <row r="5" spans="1:25">
      <c r="E5" s="96" t="s">
        <v>706</v>
      </c>
      <c r="F5" s="117">
        <v>4</v>
      </c>
      <c r="G5" s="126" t="s">
        <v>705</v>
      </c>
      <c r="H5" s="128" t="s">
        <v>704</v>
      </c>
      <c r="I5" s="113" t="s">
        <v>703</v>
      </c>
      <c r="J5" s="113" t="s">
        <v>702</v>
      </c>
      <c r="K5" s="128" t="s">
        <v>701</v>
      </c>
      <c r="L5" s="128" t="s">
        <v>700</v>
      </c>
      <c r="M5" s="113"/>
      <c r="N5" s="113"/>
      <c r="O5" s="128"/>
      <c r="P5" s="128"/>
      <c r="Q5" s="113"/>
      <c r="S5" s="158" t="s">
        <v>699</v>
      </c>
      <c r="T5" s="125" t="s">
        <v>698</v>
      </c>
      <c r="W5" s="96" t="s">
        <v>697</v>
      </c>
      <c r="X5" s="117">
        <v>5</v>
      </c>
    </row>
    <row r="6" spans="1:25">
      <c r="E6" s="96" t="s">
        <v>696</v>
      </c>
      <c r="F6" s="117">
        <v>5</v>
      </c>
      <c r="G6" s="126" t="s">
        <v>695</v>
      </c>
      <c r="H6" s="128" t="s">
        <v>694</v>
      </c>
      <c r="I6" s="113" t="s">
        <v>693</v>
      </c>
      <c r="J6" s="113" t="s">
        <v>692</v>
      </c>
      <c r="K6" s="128" t="s">
        <v>691</v>
      </c>
      <c r="L6" s="128" t="s">
        <v>690</v>
      </c>
      <c r="M6" s="113"/>
      <c r="N6" s="113"/>
      <c r="O6" s="128"/>
      <c r="P6" s="128"/>
      <c r="Q6" s="113"/>
      <c r="S6" s="159" t="s">
        <v>683</v>
      </c>
      <c r="T6" s="117" t="s">
        <v>682</v>
      </c>
      <c r="W6" s="96" t="s">
        <v>689</v>
      </c>
      <c r="X6" s="117">
        <v>6</v>
      </c>
    </row>
    <row r="7" spans="1:25">
      <c r="E7" s="96" t="s">
        <v>688</v>
      </c>
      <c r="F7" s="117">
        <v>6</v>
      </c>
      <c r="G7" s="126" t="s">
        <v>687</v>
      </c>
      <c r="H7" s="128" t="s">
        <v>686</v>
      </c>
      <c r="I7" s="113" t="s">
        <v>685</v>
      </c>
      <c r="J7" s="113" t="s">
        <v>684</v>
      </c>
      <c r="K7" s="128"/>
      <c r="L7" s="128"/>
      <c r="M7" s="113"/>
      <c r="N7" s="113"/>
      <c r="O7" s="128"/>
      <c r="P7" s="128"/>
      <c r="Q7" s="113"/>
      <c r="S7" s="159" t="s">
        <v>677</v>
      </c>
      <c r="T7" s="117" t="s">
        <v>676</v>
      </c>
    </row>
    <row r="8" spans="1:25">
      <c r="G8" s="126" t="s">
        <v>681</v>
      </c>
      <c r="H8" s="128" t="s">
        <v>680</v>
      </c>
      <c r="I8" s="113" t="s">
        <v>679</v>
      </c>
      <c r="J8" s="113" t="s">
        <v>678</v>
      </c>
      <c r="K8" s="128"/>
      <c r="L8" s="128"/>
      <c r="M8" s="113"/>
      <c r="N8" s="113"/>
      <c r="O8" s="128"/>
      <c r="P8" s="128"/>
      <c r="Q8" s="113"/>
      <c r="S8" s="159" t="s">
        <v>673</v>
      </c>
      <c r="T8" s="117" t="s">
        <v>672</v>
      </c>
    </row>
    <row r="9" spans="1:25">
      <c r="G9" s="126" t="s">
        <v>759</v>
      </c>
      <c r="H9" s="128" t="s">
        <v>740</v>
      </c>
      <c r="I9" s="112"/>
      <c r="J9" s="113"/>
      <c r="K9" s="128"/>
      <c r="L9" s="128"/>
      <c r="M9" s="113"/>
      <c r="N9" s="113"/>
      <c r="O9" s="128"/>
      <c r="P9" s="128"/>
      <c r="Q9" s="113"/>
      <c r="S9" s="159" t="s">
        <v>669</v>
      </c>
      <c r="T9" s="117" t="s">
        <v>668</v>
      </c>
    </row>
    <row r="10" spans="1:25">
      <c r="G10" s="126" t="s">
        <v>760</v>
      </c>
      <c r="H10" s="128" t="s">
        <v>761</v>
      </c>
      <c r="I10" s="113"/>
      <c r="J10" s="113"/>
      <c r="K10" s="128"/>
      <c r="L10" s="128"/>
      <c r="M10" s="113"/>
      <c r="N10" s="113"/>
      <c r="O10" s="128"/>
      <c r="P10" s="128"/>
      <c r="Q10" s="113"/>
      <c r="S10" s="159" t="s">
        <v>665</v>
      </c>
      <c r="T10" s="117" t="s">
        <v>664</v>
      </c>
    </row>
    <row r="11" spans="1:25">
      <c r="G11" s="156" t="s">
        <v>675</v>
      </c>
      <c r="H11" s="157" t="s">
        <v>674</v>
      </c>
      <c r="I11" s="113"/>
      <c r="J11" s="113"/>
      <c r="K11" s="128"/>
      <c r="L11" s="128"/>
      <c r="M11" s="113"/>
      <c r="N11" s="113"/>
      <c r="O11" s="128"/>
      <c r="P11" s="128"/>
      <c r="Q11" s="113"/>
      <c r="S11" s="159" t="s">
        <v>663</v>
      </c>
      <c r="T11" s="117" t="s">
        <v>662</v>
      </c>
    </row>
    <row r="12" spans="1:25">
      <c r="G12" s="156" t="s">
        <v>762</v>
      </c>
      <c r="H12" s="157" t="s">
        <v>763</v>
      </c>
      <c r="I12" s="112"/>
      <c r="S12" s="159" t="s">
        <v>661</v>
      </c>
      <c r="T12" s="117" t="s">
        <v>660</v>
      </c>
    </row>
    <row r="13" spans="1:25">
      <c r="G13" s="156" t="s">
        <v>764</v>
      </c>
      <c r="H13" s="157" t="s">
        <v>765</v>
      </c>
      <c r="I13" s="112"/>
      <c r="S13" s="159" t="s">
        <v>659</v>
      </c>
      <c r="T13" s="117" t="s">
        <v>658</v>
      </c>
    </row>
    <row r="14" spans="1:25">
      <c r="G14" s="156" t="s">
        <v>766</v>
      </c>
      <c r="H14" s="157" t="s">
        <v>767</v>
      </c>
      <c r="S14" s="159" t="s">
        <v>657</v>
      </c>
      <c r="T14" s="117" t="s">
        <v>656</v>
      </c>
    </row>
    <row r="15" spans="1:25">
      <c r="G15" s="156" t="s">
        <v>768</v>
      </c>
      <c r="H15" s="157" t="s">
        <v>769</v>
      </c>
      <c r="S15" s="159" t="s">
        <v>655</v>
      </c>
      <c r="T15" s="117" t="s">
        <v>654</v>
      </c>
    </row>
    <row r="16" spans="1:25">
      <c r="G16" s="156" t="s">
        <v>770</v>
      </c>
      <c r="H16" s="157" t="s">
        <v>771</v>
      </c>
      <c r="S16" s="96" t="s">
        <v>653</v>
      </c>
      <c r="T16" s="117" t="s">
        <v>652</v>
      </c>
    </row>
    <row r="17" spans="3:23">
      <c r="C17" s="96"/>
      <c r="G17" s="156" t="s">
        <v>772</v>
      </c>
      <c r="H17" s="157" t="s">
        <v>773</v>
      </c>
      <c r="S17" s="96" t="s">
        <v>651</v>
      </c>
      <c r="T17" s="117" t="s">
        <v>650</v>
      </c>
    </row>
    <row r="18" spans="3:23">
      <c r="C18" s="96"/>
      <c r="E18" s="155"/>
      <c r="G18" s="156" t="s">
        <v>774</v>
      </c>
      <c r="H18" s="157" t="s">
        <v>775</v>
      </c>
      <c r="S18" s="96" t="s">
        <v>649</v>
      </c>
      <c r="T18" s="117" t="s">
        <v>648</v>
      </c>
    </row>
    <row r="19" spans="3:23">
      <c r="C19" s="96"/>
      <c r="G19" s="156" t="s">
        <v>776</v>
      </c>
      <c r="H19" s="157" t="s">
        <v>777</v>
      </c>
      <c r="S19" s="96" t="s">
        <v>647</v>
      </c>
      <c r="T19" s="117" t="s">
        <v>646</v>
      </c>
      <c r="U19" s="96" t="s">
        <v>568</v>
      </c>
      <c r="V19" s="117" t="s">
        <v>568</v>
      </c>
    </row>
    <row r="20" spans="3:23">
      <c r="C20" s="96"/>
      <c r="G20" s="156" t="s">
        <v>778</v>
      </c>
      <c r="H20" s="157" t="s">
        <v>779</v>
      </c>
      <c r="S20" s="96" t="s">
        <v>645</v>
      </c>
      <c r="T20" s="117" t="s">
        <v>644</v>
      </c>
    </row>
    <row r="21" spans="3:23">
      <c r="C21" s="96"/>
      <c r="G21" s="156" t="s">
        <v>780</v>
      </c>
      <c r="H21" s="157" t="s">
        <v>781</v>
      </c>
      <c r="S21" s="96" t="s">
        <v>643</v>
      </c>
      <c r="T21" s="117" t="s">
        <v>642</v>
      </c>
    </row>
    <row r="22" spans="3:23">
      <c r="C22" s="96"/>
      <c r="G22" s="156" t="s">
        <v>780</v>
      </c>
      <c r="H22" s="157" t="s">
        <v>781</v>
      </c>
      <c r="S22" s="96" t="s">
        <v>641</v>
      </c>
      <c r="T22" s="117" t="s">
        <v>640</v>
      </c>
    </row>
    <row r="23" spans="3:23">
      <c r="C23" s="96"/>
      <c r="G23" s="156" t="s">
        <v>782</v>
      </c>
      <c r="H23" s="157" t="s">
        <v>783</v>
      </c>
      <c r="S23" s="96" t="s">
        <v>639</v>
      </c>
      <c r="T23" s="117" t="s">
        <v>638</v>
      </c>
    </row>
    <row r="24" spans="3:23">
      <c r="C24" s="96"/>
      <c r="G24" s="156" t="s">
        <v>784</v>
      </c>
      <c r="H24" s="157" t="s">
        <v>785</v>
      </c>
      <c r="S24" s="96" t="s">
        <v>637</v>
      </c>
      <c r="T24" s="117" t="s">
        <v>636</v>
      </c>
    </row>
    <row r="25" spans="3:23">
      <c r="C25" s="96"/>
      <c r="G25" s="156" t="s">
        <v>786</v>
      </c>
      <c r="H25" s="157" t="s">
        <v>787</v>
      </c>
      <c r="V25" s="117" t="s">
        <v>568</v>
      </c>
      <c r="W25" s="96" t="s">
        <v>568</v>
      </c>
    </row>
    <row r="26" spans="3:23">
      <c r="C26" s="96"/>
      <c r="G26" s="156" t="s">
        <v>671</v>
      </c>
      <c r="H26" s="157" t="s">
        <v>670</v>
      </c>
    </row>
    <row r="27" spans="3:23">
      <c r="C27" s="96"/>
      <c r="G27" s="156" t="s">
        <v>667</v>
      </c>
      <c r="H27" s="157" t="s">
        <v>666</v>
      </c>
    </row>
    <row r="28" spans="3:23">
      <c r="C28" s="96"/>
      <c r="G28" s="156" t="s">
        <v>788</v>
      </c>
      <c r="H28" s="157" t="s">
        <v>789</v>
      </c>
    </row>
    <row r="29" spans="3:23">
      <c r="G29" s="156" t="s">
        <v>790</v>
      </c>
      <c r="H29" s="157" t="s">
        <v>791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Sanna Böris</cp:lastModifiedBy>
  <cp:lastPrinted>2012-09-17T12:56:27Z</cp:lastPrinted>
  <dcterms:created xsi:type="dcterms:W3CDTF">2010-06-11T13:43:43Z</dcterms:created>
  <dcterms:modified xsi:type="dcterms:W3CDTF">2016-05-26T13:39:30Z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