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8" yWindow="1272" windowWidth="25596" windowHeight="1296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<sst xmlns="http://schemas.openxmlformats.org/spreadsheetml/2006/main" count="2875" uniqueCount="1824">
  <si>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</si>
  <si>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</si>
  <si>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</si>
  <si>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</si>
  <si>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</si>
  <si>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</si>
  <si>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</si>
  <si>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</si>
  <si>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</si>
  <si>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</si>
  <si>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</si>
  <si>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</si>
  <si>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</si>
  <si>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</si>
  <si>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</si>
  <si>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</si>
  <si>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</si>
  <si>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</si>
  <si>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</si>
  <si>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</si>
  <si>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</si>
  <si>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</si>
  <si>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</si>
  <si>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</si>
  <si>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</si>
  <si>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</si>
  <si>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</si>
  <si>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</si>
  <si>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</si>
  <si>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</si>
  <si>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</si>
  <si>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</si>
  <si>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</si>
  <si>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</si>
  <si>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</si>
  <si>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</si>
  <si>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</si>
  <si>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</si>
  <si>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</si>
  <si>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</si>
  <si>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</si>
  <si>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</si>
  <si>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</si>
  <si>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</si>
  <si>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</si>
  <si>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</si>
  <si>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</si>
  <si>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</si>
  <si>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</si>
  <si>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</si>
  <si>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</si>
  <si>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</si>
  <si>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</si>
  <si>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</si>
  <si>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</si>
  <si>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</si>
  <si>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</si>
  <si>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</si>
  <si>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</si>
  <si>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</si>
  <si>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</si>
  <si>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</si>
  <si>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</si>
  <si>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</si>
  <si>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</si>
  <si>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</si>
  <si>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</si>
  <si>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</si>
  <si>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</si>
  <si>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</si>
  <si>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</si>
  <si>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</si>
  <si>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</si>
  <si>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</si>
  <si>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</si>
  <si>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</si>
  <si>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</si>
  <si>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</si>
  <si>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</si>
  <si>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</si>
  <si>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</si>
  <si>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</si>
  <si>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</si>
  <si>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</si>
  <si>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</si>
  <si>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</si>
  <si>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</si>
  <si>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</si>
  <si>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</si>
  <si>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</si>
  <si>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</si>
  <si>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</si>
  <si>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</si>
  <si>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</si>
  <si>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</si>
  <si>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</si>
  <si>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</si>
  <si>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</si>
  <si>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</si>
  <si>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</si>
  <si>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</si>
  <si>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</si>
  <si>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</si>
  <si>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</si>
  <si>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</si>
  <si>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</si>
  <si>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</si>
  <si>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</si>
  <si>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</si>
  <si>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</si>
  <si>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</si>
  <si>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</si>
  <si>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</si>
  <si>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</si>
  <si>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</si>
  <si>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</si>
  <si>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</si>
  <si>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</si>
  <si>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</si>
  <si>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</si>
  <si>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</si>
  <si>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</si>
  <si>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</si>
  <si>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</si>
  <si>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</si>
  <si>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</si>
  <si>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</si>
  <si>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</si>
  <si>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</si>
  <si>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</si>
  <si>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</si>
  <si>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</si>
  <si>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</si>
  <si>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</si>
  <si>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</si>
  <si>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</si>
  <si>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</si>
  <si>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</si>
  <si>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</si>
  <si>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</si>
  <si>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</si>
  <si>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</si>
  <si>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</si>
  <si>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</si>
  <si>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</si>
  <si>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</si>
  <si>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</si>
  <si>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</si>
  <si>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</si>
  <si>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</si>
  <si>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</si>
  <si>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</si>
  <si>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</si>
  <si>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</si>
  <si>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</si>
  <si>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</si>
  <si>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</si>
  <si>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</si>
  <si>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</si>
  <si>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</si>
  <si>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</si>
  <si>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</si>
  <si>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</si>
  <si>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</si>
  <si>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</si>
  <si>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</si>
  <si>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</si>
  <si>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</si>
  <si>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</si>
  <si>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</si>
  <si>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</si>
  <si>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</si>
  <si>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</si>
  <si>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</si>
  <si>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</si>
  <si>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</si>
  <si>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</si>
  <si>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</si>
  <si>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</si>
  <si>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</si>
  <si>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</si>
  <si>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</si>
  <si>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</si>
  <si>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</si>
  <si>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</si>
  <si>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</si>
  <si>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</si>
  <si>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</si>
  <si>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</si>
  <si>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</si>
  <si>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</si>
  <si>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</si>
  <si>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</si>
  <si>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</si>
  <si>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</si>
  <si>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</si>
  <si>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</si>
  <si>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</si>
  <si>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</si>
  <si>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</si>
  <si>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</si>
  <si>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</si>
  <si>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</si>
  <si>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</si>
  <si>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</si>
  <si>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</si>
  <si>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</si>
  <si>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</si>
  <si>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</si>
  <si>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</si>
  <si>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</si>
  <si>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</si>
  <si>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</si>
  <si>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</si>
  <si>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</si>
  <si>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</si>
  <si>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</si>
  <si>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</si>
  <si>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</si>
  <si>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</si>
  <si>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</si>
  <si>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</si>
  <si>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</si>
  <si>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</si>
  <si>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</si>
  <si>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</si>
  <si>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</si>
  <si>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</si>
  <si>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</si>
  <si>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</si>
  <si>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</si>
  <si>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</si>
  <si>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</si>
  <si>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</si>
  <si>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</si>
  <si>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</si>
  <si>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</si>
  <si>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</si>
  <si>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</si>
  <si>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</si>
  <si>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</si>
  <si>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</si>
  <si>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</si>
  <si>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</si>
  <si>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</si>
  <si>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</si>
  <si>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</si>
  <si>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</si>
  <si>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</si>
  <si>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</si>
  <si>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</si>
  <si>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</si>
  <si>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</si>
  <si>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</si>
  <si>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</si>
  <si>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</si>
  <si>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</si>
  <si>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</si>
  <si>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</si>
  <si>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</si>
  <si>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</si>
  <si>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</si>
  <si>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</si>
  <si>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</si>
  <si>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</si>
  <si>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</si>
  <si>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</si>
  <si>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</si>
  <si>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</si>
  <si>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</si>
  <si>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</si>
  <si>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</si>
  <si>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</si>
  <si>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</si>
  <si>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</si>
  <si>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</si>
  <si>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</si>
  <si>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</si>
  <si>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</si>
  <si>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</si>
  <si>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</si>
  <si>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</si>
  <si>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</si>
  <si>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</si>
  <si>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</si>
  <si>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</si>
  <si>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</si>
  <si>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</si>
  <si>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</si>
  <si>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</si>
  <si>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</si>
  <si>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</si>
  <si>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</si>
  <si>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</si>
  <si>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</si>
  <si>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</si>
  <si>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</si>
  <si>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</si>
  <si>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</si>
  <si>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</si>
  <si>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</si>
  <si>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</si>
  <si>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</si>
  <si>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</si>
  <si>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</si>
  <si>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</si>
  <si>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</si>
  <si>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</si>
  <si>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</si>
  <si>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</si>
  <si>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</si>
  <si>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</si>
  <si>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</si>
  <si>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</si>
  <si>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</si>
  <si>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</si>
  <si>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</si>
  <si>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</si>
  <si>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</si>
  <si>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</si>
  <si>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</si>
  <si>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</si>
  <si>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</si>
  <si>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</si>
  <si>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</si>
  <si>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</si>
  <si>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</si>
  <si>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</si>
  <si>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</si>
  <si>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</si>
  <si>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</si>
  <si>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</si>
  <si>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</si>
  <si>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</si>
  <si>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</si>
  <si>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</si>
  <si>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</si>
  <si>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</si>
  <si>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</si>
  <si>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</si>
  <si>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</si>
  <si>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</si>
  <si>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</si>
  <si>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</si>
  <si>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</si>
  <si>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</si>
  <si>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</si>
  <si>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</si>
  <si>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</si>
  <si>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</si>
  <si>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</si>
  <si>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</si>
  <si>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</si>
  <si>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</si>
  <si>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</si>
  <si>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</si>
  <si>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</si>
  <si>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</si>
  <si>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</si>
  <si>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</si>
  <si>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</si>
  <si>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</si>
  <si>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</si>
  <si>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</si>
  <si>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</si>
  <si>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</si>
  <si>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</si>
  <si>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</si>
  <si>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</si>
  <si>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</si>
  <si>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</si>
  <si>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</si>
  <si>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</si>
  <si>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</si>
  <si>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</si>
  <si>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</si>
  <si>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</si>
  <si>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</si>
  <si>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</si>
  <si>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</si>
  <si>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</si>
  <si>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</si>
  <si>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</si>
  <si>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</si>
  <si>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</si>
  <si>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</si>
  <si>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</si>
  <si>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</si>
  <si>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</si>
  <si>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</si>
  <si>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</si>
  <si>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</si>
  <si>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</si>
  <si>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</si>
  <si>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</si>
  <si>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</si>
  <si>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</si>
  <si>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</si>
  <si>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</si>
  <si>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</si>
  <si>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</si>
  <si>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</si>
  <si>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</si>
  <si>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</si>
  <si>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</si>
  <si>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</si>
  <si>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</si>
  <si>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</si>
  <si>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</si>
  <si>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</si>
  <si>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</si>
  <si>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</si>
  <si>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</si>
  <si>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</si>
  <si>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</si>
  <si>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</si>
  <si>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</si>
  <si>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</si>
  <si>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</si>
  <si>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</si>
  <si>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</si>
  <si>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</si>
  <si>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</si>
  <si>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</si>
  <si>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</si>
  <si>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</si>
  <si>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</si>
  <si>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</si>
  <si>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</si>
  <si>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</si>
  <si>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</si>
  <si>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</si>
  <si>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</si>
  <si>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</si>
  <si>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</si>
  <si>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</si>
  <si>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</si>
  <si>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</si>
  <si>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</si>
  <si>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</si>
  <si>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</si>
  <si>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</si>
  <si>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</si>
  <si>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</si>
  <si>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</si>
  <si>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</si>
  <si>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</si>
  <si>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</si>
  <si>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</si>
  <si>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</si>
  <si>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</si>
  <si>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</si>
  <si>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</si>
  <si>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</si>
  <si>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</si>
  <si>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</si>
  <si>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</si>
  <si>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</si>
  <si>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</si>
  <si>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</si>
  <si>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</si>
  <si>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</si>
  <si>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</si>
  <si>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</si>
  <si>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</si>
  <si>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</si>
  <si>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</si>
  <si>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</si>
  <si>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</si>
  <si>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</si>
  <si>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</si>
  <si>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</si>
  <si>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</si>
  <si>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</si>
  <si>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</si>
  <si>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</si>
  <si>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</si>
  <si>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</si>
  <si>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</si>
  <si>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</si>
  <si>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</si>
  <si>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</si>
  <si>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</si>
  <si>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</si>
  <si>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</si>
  <si>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</si>
  <si>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</si>
  <si>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</si>
  <si>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</si>
  <si>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</si>
  <si>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</si>
  <si>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</si>
  <si>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</si>
  <si>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</si>
  <si>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</si>
  <si>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</si>
  <si>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</si>
  <si>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</si>
  <si>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</si>
  <si>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</si>
  <si>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</si>
  <si>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</si>
  <si>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</si>
  <si>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</si>
  <si>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</si>
  <si>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</si>
  <si>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</si>
  <si>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</si>
  <si>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</si>
  <si>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</si>
  <si>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</si>
  <si>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</si>
  <si>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</si>
  <si>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</si>
  <si>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</si>
  <si>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</si>
  <si>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</si>
  <si>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</si>
  <si>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</si>
  <si>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</si>
  <si>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</si>
  <si>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</si>
  <si>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</si>
  <si>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</si>
  <si>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</si>
  <si>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</si>
  <si>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</si>
  <si>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</si>
  <si>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</si>
  <si>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</si>
  <si>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</si>
  <si>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</si>
  <si>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</si>
  <si>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</si>
  <si>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</si>
  <si>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</si>
  <si>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</si>
  <si>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</si>
  <si>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</si>
  <si>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</si>
  <si>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</si>
  <si>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</si>
  <si>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</si>
  <si>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</si>
  <si>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</si>
  <si>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</si>
  <si>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</si>
  <si>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</si>
  <si>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</si>
  <si>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</si>
  <si>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</si>
  <si>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</si>
  <si>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</si>
  <si>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</si>
  <si>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</si>
  <si>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</si>
  <si>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</si>
  <si>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</si>
  <si>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</si>
  <si>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</si>
  <si>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</si>
  <si>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</si>
  <si>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</si>
  <si>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</si>
  <si>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</si>
  <si>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</si>
  <si>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</si>
  <si>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</si>
  <si>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</si>
  <si>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</si>
  <si>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</si>
  <si>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</si>
  <si>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</si>
  <si>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</si>
  <si>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</si>
  <si>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</si>
  <si>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</si>
  <si>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</si>
  <si>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</si>
  <si>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</si>
  <si>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</si>
  <si>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</si>
  <si>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</si>
  <si>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</si>
  <si>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</si>
  <si>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</si>
  <si>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</si>
  <si>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</si>
  <si>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</si>
  <si>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</si>
  <si>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</si>
  <si>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</si>
  <si>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</si>
  <si>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</si>
  <si>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</si>
  <si>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</si>
  <si>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</si>
  <si>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</si>
  <si>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</si>
  <si>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</si>
  <si>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</si>
  <si>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</si>
  <si>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</si>
  <si>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</si>
  <si>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</si>
  <si>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</si>
  <si>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</si>
  <si>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</si>
  <si>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</si>
  <si>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</si>
  <si>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</si>
  <si>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</si>
  <si>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</si>
  <si>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</si>
  <si>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</si>
  <si>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</si>
  <si>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</si>
  <si>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</si>
  <si>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</si>
  <si>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</si>
  <si>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</si>
  <si>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</si>
  <si>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</si>
  <si>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</si>
  <si>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</si>
  <si>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</si>
  <si>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</si>
  <si>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</si>
  <si>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</si>
  <si>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</si>
  <si>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</si>
  <si>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</si>
  <si>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</si>
  <si>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</si>
  <si>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</si>
  <si>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</si>
  <si>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</si>
  <si>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</si>
  <si>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</si>
  <si>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</si>
  <si>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</si>
  <si>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</si>
  <si>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</si>
  <si>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</si>
  <si>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</si>
  <si>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</si>
  <si>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</si>
  <si>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</si>
  <si>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</si>
  <si>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</si>
  <si>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</si>
  <si>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</si>
  <si>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</si>
  <si>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</si>
  <si>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</si>
  <si>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</si>
  <si>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</si>
  <si>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</si>
  <si>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</si>
  <si>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</si>
  <si>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</si>
  <si>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</si>
  <si>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</si>
  <si>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</si>
  <si>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</si>
  <si>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</si>
  <si>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</si>
  <si>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</si>
  <si>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</si>
  <si>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</si>
  <si>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</si>
  <si>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</si>
  <si>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</si>
  <si>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</si>
  <si>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</si>
  <si>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</si>
  <si>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</si>
  <si>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</si>
  <si>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</si>
  <si>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</si>
  <si>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</si>
  <si>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</si>
  <si>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</si>
  <si>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</si>
  <si>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</si>
  <si>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</si>
  <si>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</si>
  <si>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</si>
  <si>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</si>
  <si>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</si>
  <si>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</si>
  <si>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</si>
  <si>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</si>
  <si>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</si>
  <si>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</si>
  <si>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</si>
  <si>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</si>
  <si>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</si>
  <si>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</si>
  <si>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</si>
  <si>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</si>
  <si>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</si>
  <si>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</si>
  <si>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</si>
  <si>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</si>
  <si>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</si>
  <si>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</si>
  <si>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</si>
  <si>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</si>
  <si>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</si>
  <si>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</si>
  <si>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</si>
  <si>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</si>
  <si>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</si>
  <si>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</si>
  <si>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</si>
  <si>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</si>
  <si>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</si>
  <si>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</si>
  <si>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</si>
  <si>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</si>
  <si>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</si>
  <si>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</si>
  <si>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</si>
  <si>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</si>
  <si>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</si>
  <si>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</si>
  <si>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</si>
  <si>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</si>
  <si>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</si>
  <si>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</si>
  <si>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</si>
  <si>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</si>
  <si>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</si>
  <si>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</si>
  <si>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</si>
  <si>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</si>
  <si>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</si>
  <si>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</si>
  <si>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</si>
  <si>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</si>
  <si>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</si>
  <si>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</si>
  <si>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</si>
  <si>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</si>
  <si>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</si>
  <si>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</si>
  <si>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</si>
  <si>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</si>
  <si>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</si>
  <si>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</si>
  <si>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</si>
  <si>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</si>
  <si>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</si>
  <si>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</si>
  <si>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</si>
  <si>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</si>
  <si>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</si>
  <si>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</si>
  <si>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</si>
  <si>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</si>
  <si>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</si>
  <si>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</si>
  <si>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</si>
  <si>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</si>
  <si>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</si>
  <si>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</si>
  <si>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</si>
  <si>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</si>
  <si>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</si>
  <si>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</si>
  <si>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</si>
  <si>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</si>
  <si>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</si>
  <si>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</si>
  <si>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</si>
  <si>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</si>
  <si>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</si>
  <si>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</si>
  <si>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</si>
  <si>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</si>
  <si>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</si>
  <si>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</si>
  <si>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</si>
  <si>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</si>
  <si>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</si>
  <si>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</si>
  <si>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</si>
  <si>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</si>
  <si>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</si>
  <si>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</si>
  <si>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</si>
  <si>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</si>
  <si>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</si>
  <si>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</si>
  <si>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</si>
  <si>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</si>
  <si>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</si>
  <si>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</si>
  <si>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</si>
  <si>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</si>
  <si>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</si>
  <si>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</si>
  <si>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</si>
  <si>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</si>
  <si>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</si>
  <si>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</si>
  <si>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</si>
  <si>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</si>
  <si>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</si>
  <si>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</si>
  <si>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</si>
  <si>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</si>
  <si>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</si>
  <si>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</si>
  <si>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</si>
  <si>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</si>
  <si>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</si>
  <si>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</si>
  <si>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</si>
  <si>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</si>
  <si>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</si>
  <si>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</si>
  <si>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</si>
  <si>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</si>
  <si>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</si>
  <si>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</si>
  <si>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</si>
  <si>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</si>
  <si>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</si>
  <si>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</si>
  <si>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</si>
  <si>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</si>
  <si>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</si>
  <si>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</si>
  <si>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</si>
  <si>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</si>
  <si>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</si>
  <si>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</si>
  <si>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</si>
  <si>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</si>
  <si>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</si>
  <si>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</si>
  <si>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</si>
  <si>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</si>
  <si>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</si>
  <si>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</si>
  <si>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</si>
  <si>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</si>
  <si>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</si>
  <si>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</si>
  <si>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</si>
  <si>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</si>
  <si>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</si>
  <si>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</si>
  <si>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</si>
  <si>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</si>
  <si>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</si>
  <si>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</si>
  <si>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</si>
  <si>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</si>
  <si>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</si>
  <si>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</si>
  <si>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</si>
  <si>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</si>
  <si>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</si>
  <si>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</si>
  <si>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</si>
  <si>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</si>
  <si>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</si>
  <si>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</si>
  <si>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</si>
  <si>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</si>
  <si>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</si>
  <si>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</si>
  <si>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</si>
  <si>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</si>
  <si>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</si>
  <si>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</si>
  <si>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</si>
  <si>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</si>
  <si>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</si>
  <si>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</si>
  <si>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</si>
  <si>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</si>
  <si>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</si>
  <si>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</si>
  <si>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</si>
  <si>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</si>
  <si>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</si>
  <si>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</si>
  <si>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</si>
  <si>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</si>
  <si>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</si>
  <si>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</si>
  <si>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</si>
  <si>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</si>
  <si>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</si>
  <si>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</si>
  <si>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</si>
  <si>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</si>
  <si>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</si>
  <si>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</si>
  <si>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</si>
  <si>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</si>
  <si>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</si>
  <si>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</si>
  <si>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</si>
  <si>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</si>
  <si>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</si>
  <si>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</si>
  <si>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</si>
  <si>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</si>
  <si>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</si>
  <si>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</si>
  <si>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</si>
  <si>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</si>
  <si>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</si>
  <si>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</si>
  <si>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</si>
  <si>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</si>
  <si>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</si>
  <si>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</si>
  <si>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</si>
  <si>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</si>
  <si>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</si>
  <si>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</si>
  <si>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</si>
  <si>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</si>
  <si>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</si>
  <si>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</si>
  <si>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</si>
  <si>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</si>
  <si>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</si>
  <si>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</si>
  <si>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</si>
  <si>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</si>
  <si>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</si>
  <si>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</si>
  <si>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</si>
  <si>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</si>
  <si>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</si>
  <si>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</si>
  <si>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</si>
  <si>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</si>
  <si>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</si>
  <si>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</si>
  <si>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</si>
  <si>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</si>
  <si>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</si>
  <si>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</si>
  <si>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</si>
  <si>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</si>
  <si>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</si>
  <si>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</si>
  <si>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</si>
  <si>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</si>
  <si>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</si>
  <si>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</si>
  <si>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</si>
  <si>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</si>
  <si>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</si>
  <si>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</si>
  <si>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</si>
  <si>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</si>
  <si>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</si>
  <si>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</si>
  <si>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</si>
  <si>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</si>
  <si>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</si>
  <si>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</si>
  <si>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</si>
  <si>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</si>
  <si>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</si>
  <si>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</si>
  <si>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</si>
  <si>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</si>
  <si>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</si>
  <si>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</si>
  <si>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</si>
  <si>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</si>
  <si>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</si>
  <si>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</si>
  <si>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</si>
  <si>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</si>
  <si>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</si>
  <si>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</si>
  <si>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</si>
  <si>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</si>
  <si>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</si>
  <si>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</si>
  <si>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</si>
  <si>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</si>
  <si>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</si>
  <si>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</si>
  <si>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</si>
  <si>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</si>
  <si>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</si>
  <si>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</si>
  <si>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</si>
  <si>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</si>
  <si>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</si>
  <si>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</si>
  <si>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</si>
  <si>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</si>
  <si>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</si>
  <si>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</si>
  <si>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</si>
  <si>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</si>
  <si>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</si>
  <si>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</si>
  <si>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</si>
  <si>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</si>
  <si>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</si>
  <si>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</si>
  <si>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</si>
  <si>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</si>
  <si>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</si>
  <si>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</si>
  <si>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</si>
  <si>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</si>
  <si>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</si>
  <si>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</si>
  <si>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</si>
  <si>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</si>
  <si>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</si>
  <si>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</si>
  <si>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</si>
  <si>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</si>
  <si>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</si>
  <si>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</si>
  <si>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</si>
  <si>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</si>
  <si>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</si>
  <si>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</si>
  <si>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</si>
  <si>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</si>
  <si>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</si>
  <si>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</si>
  <si>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</si>
  <si>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</si>
  <si>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</si>
  <si>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</si>
  <si>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</si>
  <si>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</si>
  <si>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</si>
  <si>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</si>
  <si>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</si>
  <si>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</si>
  <si>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</si>
  <si>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</si>
  <si>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</si>
  <si>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</si>
  <si>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</si>
  <si>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</si>
  <si>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</si>
  <si>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</si>
  <si>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</si>
  <si>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</si>
  <si>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</si>
  <si>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</si>
  <si>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</si>
  <si>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</si>
  <si>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</si>
  <si>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</si>
  <si>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</si>
  <si>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</si>
  <si>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</si>
  <si>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</si>
  <si>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</si>
  <si>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</si>
  <si>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</si>
  <si>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</si>
  <si>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</si>
  <si>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</si>
  <si>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</si>
  <si>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</si>
  <si>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</si>
  <si>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</si>
  <si>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</si>
  <si>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</si>
  <si>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</si>
  <si>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</si>
  <si>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</si>
  <si>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</si>
  <si>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</si>
  <si>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</si>
  <si>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</si>
  <si>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</si>
  <si>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</si>
  <si>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</si>
  <si>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</si>
  <si>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</si>
  <si>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</si>
  <si>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</si>
  <si>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</si>
  <si>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</si>
  <si>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</si>
  <si>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</si>
  <si>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</si>
  <si>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</si>
  <si>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</si>
  <si>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</si>
  <si>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</si>
  <si>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</si>
  <si>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</si>
  <si>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</si>
  <si>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</si>
  <si>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</si>
  <si>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</si>
  <si>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</si>
  <si>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</si>
  <si>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</si>
  <si>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</si>
  <si>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</si>
  <si>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</si>
  <si>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</si>
  <si>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</si>
  <si>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</si>
  <si>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</si>
  <si>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</si>
  <si>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</si>
  <si>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</si>
  <si>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</si>
  <si>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</si>
  <si>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</si>
  <si>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</si>
  <si>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</si>
  <si>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</si>
  <si>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</si>
  <si>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</si>
  <si>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</si>
  <si>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</si>
  <si>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</si>
  <si>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</si>
  <si>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</si>
  <si>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</si>
  <si>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</si>
  <si>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</si>
  <si>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</si>
  <si>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</si>
  <si>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</si>
  <si>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</si>
  <si>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</si>
  <si>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</si>
  <si>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</si>
  <si>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</si>
  <si>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</si>
  <si>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</si>
  <si>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</si>
  <si>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</si>
  <si>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</si>
  <si>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</si>
  <si>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</si>
  <si>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</si>
  <si>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</si>
  <si>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</si>
  <si>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</si>
  <si>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</si>
  <si>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</si>
  <si>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</si>
  <si>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</si>
  <si>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</si>
  <si>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</si>
  <si>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</si>
  <si>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</si>
  <si>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</si>
  <si>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</si>
  <si>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</si>
  <si>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</si>
  <si>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</si>
  <si>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</si>
  <si>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</si>
  <si>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</si>
  <si>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</si>
  <si>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</si>
  <si>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</si>
  <si>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</si>
  <si>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</si>
  <si>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</si>
  <si>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</si>
  <si>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</si>
  <si>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</si>
  <si>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</si>
  <si>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</si>
  <si>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</si>
  <si>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</si>
  <si>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</si>
  <si>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</si>
  <si>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</si>
  <si>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</si>
  <si>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</si>
  <si>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</si>
  <si>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</si>
  <si>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</si>
  <si>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</si>
  <si>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</si>
  <si>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</si>
  <si>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</si>
  <si>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</si>
  <si>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</si>
  <si>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</si>
  <si>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</si>
  <si>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</si>
  <si>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</si>
  <si>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</si>
  <si>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</si>
  <si>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</si>
  <si>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</si>
  <si>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</si>
  <si>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</si>
  <si>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</si>
  <si>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</si>
  <si>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</si>
  <si>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</si>
  <si>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</si>
  <si>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</si>
  <si>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</si>
  <si>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</si>
  <si>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</si>
  <si>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</si>
  <si>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</si>
  <si>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</si>
  <si>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</si>
  <si>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</si>
  <si>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</si>
  <si>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</si>
  <si>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</si>
  <si>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</si>
  <si>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</si>
  <si>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</si>
  <si>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</si>
  <si>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</si>
  <si>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</si>
  <si>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</si>
  <si>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</si>
  <si>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</si>
  <si>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</si>
  <si>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</si>
  <si>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</si>
  <si>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</si>
  <si>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</si>
  <si>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</si>
  <si>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</si>
  <si>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</si>
  <si>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</si>
  <si>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</si>
  <si>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</si>
  <si>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</si>
  <si>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</si>
  <si>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</si>
  <si>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</si>
  <si>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</si>
  <si>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</si>
  <si>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</si>
  <si>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</si>
  <si>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</si>
  <si>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</si>
  <si>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</si>
  <si>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</si>
  <si>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</si>
  <si>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</si>
  <si>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</si>
  <si>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</si>
  <si>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</si>
  <si>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</si>
  <si>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</si>
  <si>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</si>
  <si>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</si>
  <si>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</si>
  <si>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</si>
  <si>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</si>
  <si>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</si>
  <si>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</si>
  <si>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</si>
  <si>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</si>
  <si>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</si>
  <si>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</si>
  <si>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</si>
  <si>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</si>
  <si>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</si>
  <si>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</si>
  <si>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</si>
  <si>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</si>
  <si>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</si>
  <si>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</si>
  <si>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</si>
  <si>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</si>
  <si>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</si>
  <si>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</si>
  <si>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</si>
  <si>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</si>
  <si>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</si>
  <si>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</si>
  <si>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</si>
  <si>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</si>
  <si>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</si>
  <si>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</si>
  <si>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</si>
  <si>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</si>
  <si>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</si>
  <si>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</si>
  <si>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</si>
  <si>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</si>
  <si>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</si>
  <si>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</si>
  <si>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</si>
  <si>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</si>
  <si>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</si>
  <si>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</si>
  <si>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</si>
  <si>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</si>
  <si>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</si>
  <si>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</si>
  <si>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</si>
  <si>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</si>
  <si>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</si>
  <si>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</si>
  <si>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</si>
  <si>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</si>
  <si>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</si>
  <si>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</si>
  <si>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</si>
  <si>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</si>
  <si>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</si>
  <si>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</si>
  <si>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</si>
  <si>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</si>
  <si>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</si>
  <si>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</si>
  <si>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</si>
  <si>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</si>
  <si>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</si>
  <si>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</si>
  <si>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</si>
  <si>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</si>
  <si>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</si>
  <si>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</si>
  <si>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</si>
  <si>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</si>
  <si>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</si>
  <si>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</si>
  <si>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</si>
  <si>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</si>
  <si>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</si>
  <si>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</si>
  <si>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</si>
  <si>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</si>
  <si>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</si>
  <si>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</si>
  <si>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</si>
  <si>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</si>
  <si>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</si>
  <si>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</si>
  <si>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</si>
  <si>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</si>
  <si>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</si>
  <si>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</si>
  <si>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</si>
  <si>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</si>
  <si>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</si>
  <si>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</si>
  <si>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</si>
  <si>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</si>
  <si>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</si>
  <si>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</si>
  <si>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</si>
  <si>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</si>
  <si>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</si>
  <si>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</si>
  <si>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</si>
  <si>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</si>
  <si>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</si>
  <si>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</si>
  <si>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</si>
  <si>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</si>
  <si>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</si>
  <si>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</si>
  <si>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</si>
  <si>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</si>
  <si>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</si>
  <si>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</si>
  <si>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</si>
  <si>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</si>
  <si>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</si>
  <si>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</si>
  <si>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</si>
  <si>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</si>
  <si>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</si>
  <si>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</si>
  <si>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</si>
  <si>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</si>
  <si>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</si>
  <si>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</si>
  <si>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</si>
  <si>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</si>
  <si>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</si>
  <si>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</si>
  <si>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</si>
  <si>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</si>
  <si>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</si>
  <si>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</si>
  <si>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</si>
  <si>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</si>
  <si>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</si>
  <si>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</si>
  <si>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</si>
  <si>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</si>
  <si>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</si>
  <si>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</si>
  <si>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</si>
  <si>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</si>
  <si>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</si>
  <si>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</si>
  <si>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</si>
  <si>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</si>
  <si>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</si>
  <si>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</si>
  <si>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</si>
  <si>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</si>
  <si>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</si>
  <si>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</si>
  <si>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</si>
  <si>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</si>
  <si>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</si>
  <si>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</si>
  <si>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</si>
  <si>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</si>
  <si>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</si>
  <si>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</si>
  <si>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</si>
  <si>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</si>
  <si>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</si>
  <si>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</si>
  <si>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</si>
  <si>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</si>
  <si>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</si>
  <si>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</si>
  <si>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</si>
  <si>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</si>
  <si>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</si>
  <si>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</si>
  <si>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</si>
  <si>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</si>
  <si>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</si>
  <si>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</si>
  <si>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</si>
  <si>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</si>
  <si>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</si>
  <si>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</si>
  <si>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</si>
  <si>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</si>
  <si>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</si>
  <si>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</si>
  <si>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</si>
  <si>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</si>
  <si>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</si>
  <si>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</si>
  <si>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</si>
  <si>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</si>
  <si>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</si>
  <si>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</si>
  <si>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</si>
  <si>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</si>
  <si>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</si>
  <si>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</si>
  <si>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</si>
  <si>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</si>
  <si>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</si>
  <si>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</si>
  <si>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</si>
  <si>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</si>
  <si>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</si>
  <si>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</si>
  <si>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</si>
  <si>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</si>
  <si>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</si>
  <si>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</si>
  <si>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</si>
  <si>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</si>
  <si>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</si>
  <si>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</si>
  <si>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</si>
  <si>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</si>
  <si>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</si>
  <si>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</si>
  <si>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</si>
  <si>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</si>
  <si>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</si>
  <si>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</si>
  <si>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</si>
  <si>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</si>
  <si>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</si>
  <si>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</si>
  <si>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</si>
  <si>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</si>
  <si>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</si>
  <si>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</si>
  <si>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</si>
  <si>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</si>
  <si>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</si>
  <si>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</si>
  <si>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</si>
  <si>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</si>
  <si>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</si>
  <si>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</si>
  <si>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</si>
  <si>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</si>
  <si>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</si>
  <si>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</si>
  <si>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</si>
  <si>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</si>
  <si>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</si>
  <si>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</si>
  <si>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</si>
  <si>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</si>
  <si>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</si>
  <si>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</si>
  <si>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</si>
  <si>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</si>
  <si>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</si>
  <si>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</si>
  <si>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</si>
  <si>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</si>
  <si>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</si>
  <si>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</si>
  <si>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</si>
  <si>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</si>
  <si>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</si>
  <si>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</si>
  <si>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</si>
  <si>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</si>
  <si>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</si>
  <si>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</si>
  <si>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</si>
  <si>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</si>
  <si>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</si>
  <si>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</si>
  <si>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</si>
  <si>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</si>
  <si>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</si>
  <si>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</si>
  <si>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</si>
  <si>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</si>
  <si>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</si>
  <si>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</si>
  <si>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</si>
  <si>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</si>
  <si>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</si>
  <si>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</si>
  <si>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</si>
  <si>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</si>
  <si>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</si>
  <si>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</si>
  <si>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</si>
  <si>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</si>
  <si>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</si>
  <si>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</si>
  <si>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</si>
  <si>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</si>
  <si>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</si>
  <si>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</si>
  <si>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</si>
  <si>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</si>
  <si>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</si>
  <si>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</si>
  <si>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</si>
  <si>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</si>
  <si>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</si>
  <si>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</si>
  <si>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</si>
  <si>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</si>
  <si>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</si>
  <si>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</si>
  <si>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</si>
  <si>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</si>
  <si>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</si>
  <si>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</si>
  <si>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</si>
  <si>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</si>
  <si>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</si>
  <si>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</si>
  <si>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</si>
  <si>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</si>
  <si>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</si>
  <si>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</si>
  <si>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</si>
  <si>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</si>
  <si>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</si>
  <si>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</si>
  <si>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</si>
  <si>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</si>
  <si>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</si>
  <si>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</si>
  <si>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</si>
  <si>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</si>
  <si>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</si>
  <si>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</si>
  <si>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</si>
  <si>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</si>
  <si>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</si>
  <si>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</si>
  <si>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</si>
  <si>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</si>
  <si>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</si>
  <si>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</si>
  <si>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</si>
  <si>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</si>
  <si>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</si>
  <si>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</si>
  <si>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</si>
  <si>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</si>
  <si>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</si>
  <si>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</si>
  <si>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</si>
  <si>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</si>
  <si>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</si>
  <si>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</si>
  <si>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</si>
  <si>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</si>
  <si>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</si>
  <si>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</si>
  <si>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</si>
  <si>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</si>
  <si>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</si>
  <si>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</si>
  <si>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</si>
  <si>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</si>
  <si>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</si>
  <si>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</si>
  <si>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</si>
  <si>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</si>
  <si>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</si>
  <si>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</si>
  <si>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</si>
  <si>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</si>
  <si>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</si>
  <si>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</si>
  <si>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</si>
  <si>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</si>
  <si>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</si>
  <si>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</si>
  <si>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</si>
  <si>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</si>
  <si>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</si>
  <si>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</si>
  <si>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</si>
  <si>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</si>
  <si>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</si>
  <si>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</si>
  <si>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</si>
  <si>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</si>
  <si>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</si>
  <si>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</si>
  <si>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</si>
  <si>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</si>
  <si>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</si>
  <si>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</si>
  <si>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</si>
  <si>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</si>
  <si>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</si>
  <si>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</si>
  <si>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</si>
  <si>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</si>
  <si>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</si>
  <si>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</si>
  <si>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</si>
  <si>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</si>
  <si>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</si>
  <si>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</si>
  <si>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</si>
  <si>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</si>
  <si>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</si>
  <si>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</si>
  <si>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</si>
  <si>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</si>
  <si>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</si>
  <si>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</si>
  <si>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</si>
  <si>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</si>
  <si>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</si>
  <si>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</si>
  <si>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</si>
  <si>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</si>
  <si>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</si>
  <si>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</si>
  <si>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</si>
  <si>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</si>
  <si>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</si>
  <si>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</si>
  <si>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</si>
  <si>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</si>
  <si>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</si>
  <si>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</si>
  <si>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</si>
  <si>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</si>
  <si>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</si>
  <si>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</si>
  <si>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</si>
  <si>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</si>
  <si>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</si>
  <si>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</si>
  <si>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</si>
  <si>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</si>
  <si>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</si>
  <si>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</si>
  <si>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</si>
  <si>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</si>
  <si>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</si>
  <si>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</si>
  <si>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</si>
  <si>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</si>
  <si>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</si>
  <si>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</si>
  <si>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</si>
  <si>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</si>
  <si>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</si>
  <si>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</si>
  <si>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</si>
  <si>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</si>
  <si>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</si>
  <si>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</si>
  <si>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</si>
  <si>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</si>
  <si>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</si>
  <si>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</si>
  <si>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</si>
  <si>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</si>
  <si>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</si>
  <si>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</si>
  <si>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</si>
  <si>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</si>
  <si>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</si>
  <si>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</si>
  <si>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</si>
  <si>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</si>
  <si>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</si>
  <si>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</si>
  <si>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</si>
  <si>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</si>
  <si>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</si>
  <si>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</si>
  <si>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</si>
  <si>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</si>
  <si>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</si>
  <si>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</si>
  <si>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</si>
  <si>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</si>
  <si>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</si>
  <si>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</si>
  <si>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</si>
  <si>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</si>
  <si>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</si>
  <si>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</si>
  <si>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</si>
  <si>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</si>
  <si>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</si>
  <si>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</si>
  <si>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</si>
  <si>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</si>
  <si>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</si>
  <si>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</si>
  <si>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</si>
  <si>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</si>
  <si>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</si>
  <si>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</si>
  <si>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</si>
  <si>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</si>
  <si>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</si>
  <si>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</si>
  <si>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</si>
  <si>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</si>
  <si>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</si>
  <si>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</si>
  <si>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</si>
  <si>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</si>
  <si>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</si>
  <si>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</si>
  <si>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</si>
  <si>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</si>
  <si>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</si>
  <si>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</si>
  <si>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</si>
  <si>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</si>
  <si>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</si>
  <si>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</si>
  <si>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</si>
  <si>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</si>
  <si>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</si>
  <si>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</si>
  <si>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</si>
  <si>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</si>
  <si>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</si>
  <si>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</si>
  <si>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</si>
  <si>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</si>
  <si>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</si>
  <si>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</si>
  <si>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</si>
  <si>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</si>
  <si>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</si>
  <si>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</si>
  <si>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</si>
  <si>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</si>
  <si>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</si>
  <si>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</si>
  <si>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</si>
  <si>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</si>
  <si>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</si>
  <si>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</si>
  <si>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</si>
  <si>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</si>
  <si>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</si>
  <si>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</si>
  <si>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</si>
  <si>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</si>
  <si>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</si>
  <si>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</si>
  <si>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</si>
  <si>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 xml:space="preserve">Lansforsakringar </t>
  </si>
  <si>
    <t>LABO F5</t>
  </si>
  <si>
    <t>F5</t>
  </si>
  <si>
    <t>SE0008294466</t>
  </si>
  <si>
    <t>LABO_F5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</si>
</sst>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514</v>
      </c>
      <c r="D2" s="64" t="s">
        <v>209</v>
      </c>
      <c r="E2" s="65" t="s">
        <v>35</v>
      </c>
      <c r="F2" s="64" t="s">
        <v>336</v>
      </c>
      <c r="G2" s="4">
        <v>42613</v>
      </c>
      <c r="H2" s="95" t="str">
        <f>IF(C2="-","",VLOOKUP(C2,CouponBondIssuersTable,2,0))</f>
        <v>LABO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t="s">
        <v>1820</v>
      </c>
      <c r="B7" s="83" t="s">
        <v>1819</v>
      </c>
      <c r="C7" s="64" t="s">
        <v>1821</v>
      </c>
      <c r="D7" s="64" t="s">
        <v>1822</v>
      </c>
      <c r="E7" s="65">
        <v>1000000</v>
      </c>
      <c r="F7" s="64" t="s">
        <v>35</v>
      </c>
      <c r="G7" s="64" t="s">
        <v>344</v>
      </c>
      <c r="H7" s="64"/>
      <c r="I7" s="84">
        <v>2.66</v>
      </c>
      <c r="J7" s="64">
        <v>1</v>
      </c>
      <c r="K7" s="4">
        <v>42851</v>
      </c>
      <c r="L7" s="4">
        <v>44312</v>
      </c>
      <c r="M7" s="4" t="s">
        <v>1142</v>
      </c>
      <c r="N7" s="51" t="s">
        <v>413</v>
      </c>
      <c r="O7" s="65">
        <v>500000000</v>
      </c>
      <c r="P7" s="4">
        <v>42486</v>
      </c>
      <c r="Q7" s="4">
        <f>IF(P7&lt;&gt;"",P7,"")</f>
        <v>42486</v>
      </c>
      <c r="R7" s="4">
        <v>46138</v>
      </c>
      <c r="S7" s="4">
        <v>46129</v>
      </c>
      <c r="T7" s="85" t="s">
        <v>1823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2016-08-29T11:06:32Z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