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ombla\Desktop\"/>
    </mc:Choice>
  </mc:AlternateContent>
  <bookViews>
    <workbookView xWindow="1365" yWindow="0" windowWidth="27435" windowHeight="1302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LookupValues!$AA$2:$AA$282</definedName>
    <definedName name="CouponBondIssuersTable">LookupValues!$AA$2:$AB$290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2"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shapeId="0">
      <text>
        <r>
          <rPr>
            <b/>
            <sz val="8"/>
            <color indexed="81"/>
            <rFont val="Tahoma"/>
            <family val="2"/>
          </rPr>
          <t>Instructions:</t>
        </r>
        <r>
          <rPr>
            <sz val="8"/>
            <color indexed="81"/>
            <rFont val="Tahoma"/>
            <family val="2"/>
          </rPr>
          <t xml:space="preserve">
Usually 1 (one) for certificates.</t>
        </r>
      </text>
    </comment>
    <comment ref="G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L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shapeId="0">
      <text>
        <r>
          <rPr>
            <b/>
            <sz val="8"/>
            <color indexed="81"/>
            <rFont val="Tahoma"/>
            <family val="2"/>
          </rPr>
          <t xml:space="preserve">Instructions:
</t>
        </r>
        <r>
          <rPr>
            <sz val="8"/>
            <color indexed="81"/>
            <rFont val="Tahoma"/>
            <family val="2"/>
          </rPr>
          <t>Intended for, and mandatory for, Discount Certificates.</t>
        </r>
      </text>
    </comment>
    <comment ref="O6" authorId="0" shapeId="0">
      <text>
        <r>
          <rPr>
            <b/>
            <sz val="8"/>
            <color indexed="81"/>
            <rFont val="Tahoma"/>
            <family val="2"/>
          </rPr>
          <t>Instructions:</t>
        </r>
        <r>
          <rPr>
            <sz val="8"/>
            <color indexed="81"/>
            <rFont val="Tahoma"/>
            <family val="2"/>
          </rPr>
          <t xml:space="preserve">
Mandatory for Turbo Warrants and Discount Certificates
</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R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shapeId="0">
      <text>
        <r>
          <rPr>
            <b/>
            <sz val="8"/>
            <color indexed="81"/>
            <rFont val="Tahoma"/>
            <family val="2"/>
          </rPr>
          <t>Instructions:</t>
        </r>
        <r>
          <rPr>
            <sz val="8"/>
            <color indexed="81"/>
            <rFont val="Tahoma"/>
            <family val="2"/>
          </rPr>
          <t xml:space="preserve">
Mandatory field for Mini Futures.</t>
        </r>
      </text>
    </comment>
    <comment ref="T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shapeId="0">
      <text>
        <r>
          <rPr>
            <b/>
            <sz val="8"/>
            <color indexed="81"/>
            <rFont val="Tahoma"/>
            <family val="2"/>
          </rPr>
          <t>Instructions:</t>
        </r>
        <r>
          <rPr>
            <sz val="8"/>
            <color indexed="81"/>
            <rFont val="Tahoma"/>
            <family val="2"/>
          </rPr>
          <t xml:space="preserve">
Free text description of the underlying.
Optional field.</t>
        </r>
      </text>
    </comment>
    <comment ref="X6" authorId="0" shapeId="0">
      <text>
        <r>
          <rPr>
            <b/>
            <sz val="8"/>
            <color indexed="81"/>
            <rFont val="Tahoma"/>
            <family val="2"/>
          </rPr>
          <t>Instructions:</t>
        </r>
        <r>
          <rPr>
            <sz val="8"/>
            <color indexed="81"/>
            <rFont val="Tahoma"/>
            <family val="2"/>
          </rPr>
          <t xml:space="preserve">
The basket shares should add up to 100.
Mandatory field.</t>
        </r>
      </text>
    </comment>
    <comment ref="Y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shapeId="0">
      <text>
        <r>
          <rPr>
            <b/>
            <sz val="8"/>
            <color indexed="81"/>
            <rFont val="Tahoma"/>
            <family val="2"/>
          </rPr>
          <t>Instructions:</t>
        </r>
        <r>
          <rPr>
            <sz val="8"/>
            <color indexed="81"/>
            <rFont val="Tahoma"/>
            <family val="2"/>
          </rPr>
          <t xml:space="preserve">
Free text description of the underlying.
Optional field.</t>
        </r>
      </text>
    </comment>
    <comment ref="AC6" authorId="0" shapeId="0">
      <text>
        <r>
          <rPr>
            <b/>
            <sz val="8"/>
            <color indexed="81"/>
            <rFont val="Tahoma"/>
            <family val="2"/>
          </rPr>
          <t>Instructions:</t>
        </r>
        <r>
          <rPr>
            <sz val="8"/>
            <color indexed="81"/>
            <rFont val="Tahoma"/>
            <family val="2"/>
          </rPr>
          <t xml:space="preserve">
The basket shares should add up to 100.
Mandatory field.</t>
        </r>
      </text>
    </comment>
    <comment ref="AD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shapeId="0">
      <text>
        <r>
          <rPr>
            <b/>
            <sz val="8"/>
            <color indexed="81"/>
            <rFont val="Tahoma"/>
            <family val="2"/>
          </rPr>
          <t>Instructions:</t>
        </r>
        <r>
          <rPr>
            <sz val="8"/>
            <color indexed="81"/>
            <rFont val="Tahoma"/>
            <family val="2"/>
          </rPr>
          <t xml:space="preserve">
Free text description of the underlying.
Optional field.</t>
        </r>
      </text>
    </comment>
    <comment ref="AH6" authorId="0" shapeId="0">
      <text>
        <r>
          <rPr>
            <b/>
            <sz val="8"/>
            <color indexed="81"/>
            <rFont val="Tahoma"/>
            <family val="2"/>
          </rPr>
          <t>Instructions:</t>
        </r>
        <r>
          <rPr>
            <sz val="8"/>
            <color indexed="81"/>
            <rFont val="Tahoma"/>
            <family val="2"/>
          </rPr>
          <t xml:space="preserve">
The basket shares should add up to 100.
Mandatory field.</t>
        </r>
      </text>
    </comment>
    <comment ref="AI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shapeId="0">
      <text>
        <r>
          <rPr>
            <b/>
            <sz val="8"/>
            <color indexed="81"/>
            <rFont val="Tahoma"/>
            <family val="2"/>
          </rPr>
          <t>Instructions:</t>
        </r>
        <r>
          <rPr>
            <sz val="8"/>
            <color indexed="81"/>
            <rFont val="Tahoma"/>
            <family val="2"/>
          </rPr>
          <t xml:space="preserve">
Free text description of the underlying.
Optional field.</t>
        </r>
      </text>
    </comment>
    <comment ref="AM6" authorId="0" shapeId="0">
      <text>
        <r>
          <rPr>
            <b/>
            <sz val="8"/>
            <color indexed="81"/>
            <rFont val="Tahoma"/>
            <family val="2"/>
          </rPr>
          <t>Instructions:</t>
        </r>
        <r>
          <rPr>
            <sz val="8"/>
            <color indexed="81"/>
            <rFont val="Tahoma"/>
            <family val="2"/>
          </rPr>
          <t xml:space="preserve">
The basket shares should add up to 100.
Mandatory field.</t>
        </r>
      </text>
    </comment>
    <comment ref="AN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shapeId="0">
      <text>
        <r>
          <rPr>
            <b/>
            <sz val="8"/>
            <color indexed="81"/>
            <rFont val="Tahoma"/>
            <family val="2"/>
          </rPr>
          <t>Instructions:</t>
        </r>
        <r>
          <rPr>
            <sz val="8"/>
            <color indexed="81"/>
            <rFont val="Tahoma"/>
            <family val="2"/>
          </rPr>
          <t xml:space="preserve">
Free text description of the underlying.
Optional field.</t>
        </r>
      </text>
    </comment>
    <comment ref="AR6" authorId="0" shapeId="0">
      <text>
        <r>
          <rPr>
            <b/>
            <sz val="8"/>
            <color indexed="81"/>
            <rFont val="Tahoma"/>
            <family val="2"/>
          </rPr>
          <t>Instructions:</t>
        </r>
        <r>
          <rPr>
            <sz val="8"/>
            <color indexed="81"/>
            <rFont val="Tahoma"/>
            <family val="2"/>
          </rPr>
          <t xml:space="preserve">
The basket shares should add up to 100.
Mandatory field.</t>
        </r>
      </text>
    </comment>
    <comment ref="A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shapeId="0">
      <text>
        <r>
          <rPr>
            <b/>
            <sz val="8"/>
            <color indexed="81"/>
            <rFont val="Tahoma"/>
            <family val="2"/>
          </rPr>
          <t>Instructions:</t>
        </r>
        <r>
          <rPr>
            <sz val="8"/>
            <color indexed="81"/>
            <rFont val="Tahoma"/>
            <family val="2"/>
          </rPr>
          <t xml:space="preserve">
Free text description of the underlying.
Optional field.</t>
        </r>
      </text>
    </comment>
    <comment ref="AW6" authorId="0" shapeId="0">
      <text>
        <r>
          <rPr>
            <b/>
            <sz val="8"/>
            <color indexed="81"/>
            <rFont val="Tahoma"/>
            <family val="2"/>
          </rPr>
          <t>Instructions:</t>
        </r>
        <r>
          <rPr>
            <sz val="8"/>
            <color indexed="81"/>
            <rFont val="Tahoma"/>
            <family val="2"/>
          </rPr>
          <t xml:space="preserve">
The basket shares should add up to 100.
Mandatory field.</t>
        </r>
      </text>
    </comment>
    <comment ref="A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shapeId="0">
      <text>
        <r>
          <rPr>
            <b/>
            <sz val="8"/>
            <color indexed="81"/>
            <rFont val="Tahoma"/>
            <family val="2"/>
          </rPr>
          <t>Instructions:</t>
        </r>
        <r>
          <rPr>
            <sz val="8"/>
            <color indexed="81"/>
            <rFont val="Tahoma"/>
            <family val="2"/>
          </rPr>
          <t xml:space="preserve">
Free text description of the underlying.
Optional field.</t>
        </r>
      </text>
    </comment>
    <comment ref="BB6" authorId="0" shapeId="0">
      <text>
        <r>
          <rPr>
            <b/>
            <sz val="8"/>
            <color indexed="81"/>
            <rFont val="Tahoma"/>
            <family val="2"/>
          </rPr>
          <t>Instructions:</t>
        </r>
        <r>
          <rPr>
            <sz val="8"/>
            <color indexed="81"/>
            <rFont val="Tahoma"/>
            <family val="2"/>
          </rPr>
          <t xml:space="preserve">
The basket shares should add up to 100.
Mandatory field.</t>
        </r>
      </text>
    </comment>
    <comment ref="B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shapeId="0">
      <text>
        <r>
          <rPr>
            <b/>
            <sz val="8"/>
            <color indexed="81"/>
            <rFont val="Tahoma"/>
            <family val="2"/>
          </rPr>
          <t>Instructions:</t>
        </r>
        <r>
          <rPr>
            <sz val="8"/>
            <color indexed="81"/>
            <rFont val="Tahoma"/>
            <family val="2"/>
          </rPr>
          <t xml:space="preserve">
Free text description of the underlying.
Optional field.</t>
        </r>
      </text>
    </comment>
    <comment ref="BG6" authorId="0" shapeId="0">
      <text>
        <r>
          <rPr>
            <b/>
            <sz val="8"/>
            <color indexed="81"/>
            <rFont val="Tahoma"/>
            <family val="2"/>
          </rPr>
          <t>Instructions:</t>
        </r>
        <r>
          <rPr>
            <sz val="8"/>
            <color indexed="81"/>
            <rFont val="Tahoma"/>
            <family val="2"/>
          </rPr>
          <t xml:space="preserve">
The basket shares should add up to 100.
Mandatory field.</t>
        </r>
      </text>
    </comment>
    <comment ref="B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shapeId="0">
      <text>
        <r>
          <rPr>
            <b/>
            <sz val="8"/>
            <color indexed="81"/>
            <rFont val="Tahoma"/>
            <family val="2"/>
          </rPr>
          <t>Instructions:</t>
        </r>
        <r>
          <rPr>
            <sz val="8"/>
            <color indexed="81"/>
            <rFont val="Tahoma"/>
            <family val="2"/>
          </rPr>
          <t xml:space="preserve">
Free text description of the underlying.
Optional field.</t>
        </r>
      </text>
    </comment>
    <comment ref="BL6" authorId="0" shapeId="0">
      <text>
        <r>
          <rPr>
            <b/>
            <sz val="8"/>
            <color indexed="81"/>
            <rFont val="Tahoma"/>
            <family val="2"/>
          </rPr>
          <t>Instructions:</t>
        </r>
        <r>
          <rPr>
            <sz val="8"/>
            <color indexed="81"/>
            <rFont val="Tahoma"/>
            <family val="2"/>
          </rPr>
          <t xml:space="preserve">
The basket shares should add up to 100.
Mandatory field.</t>
        </r>
      </text>
    </comment>
    <comment ref="B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shapeId="0">
      <text>
        <r>
          <rPr>
            <b/>
            <sz val="8"/>
            <color indexed="81"/>
            <rFont val="Tahoma"/>
            <family val="2"/>
          </rPr>
          <t>Instructions:</t>
        </r>
        <r>
          <rPr>
            <sz val="8"/>
            <color indexed="81"/>
            <rFont val="Tahoma"/>
            <family val="2"/>
          </rPr>
          <t xml:space="preserve">
Free text description of the underlying.
Optional field.</t>
        </r>
      </text>
    </comment>
    <comment ref="BQ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<sst xmlns="http://schemas.openxmlformats.org/spreadsheetml/2006/main" count="2951" uniqueCount="1885">
  <si>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</si>
  <si>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</si>
  <si>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</si>
  <si>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</si>
  <si>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</si>
  <si>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</si>
  <si>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</si>
  <si>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</si>
  <si>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</si>
  <si>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</si>
  <si>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</si>
  <si>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</si>
  <si>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</si>
  <si>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</si>
  <si>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</si>
  <si>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</si>
  <si>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</si>
  <si>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</si>
  <si>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</si>
  <si>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</si>
  <si>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</si>
  <si>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</si>
  <si>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</si>
  <si>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</si>
  <si>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</si>
  <si>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</si>
  <si>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</si>
  <si>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</si>
  <si>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</si>
  <si>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</si>
  <si>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</si>
  <si>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</si>
  <si>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</si>
  <si>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</si>
  <si>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</si>
  <si>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</si>
  <si>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</si>
  <si>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</si>
  <si>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</si>
  <si>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</si>
  <si>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</si>
  <si>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</si>
  <si>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</si>
  <si>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</si>
  <si>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</si>
  <si>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</si>
  <si>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</si>
  <si>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</si>
  <si>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</si>
  <si>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</si>
  <si>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</si>
  <si>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</si>
  <si>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</si>
  <si>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</si>
  <si>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</si>
  <si>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</si>
  <si>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</si>
  <si>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</si>
  <si>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</si>
  <si>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</si>
  <si>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</si>
  <si>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</si>
  <si>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</si>
  <si>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</si>
  <si>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</si>
  <si>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</si>
  <si>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</si>
  <si>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</si>
  <si>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</si>
  <si>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</si>
  <si>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</si>
  <si>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</si>
  <si>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</si>
  <si>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</si>
  <si>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</si>
  <si>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</si>
  <si>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</si>
  <si>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</si>
  <si>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</si>
  <si>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</si>
  <si>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</si>
  <si>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</si>
  <si>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</si>
  <si>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</si>
  <si>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</si>
  <si>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</si>
  <si>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</si>
  <si>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</si>
  <si>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</si>
  <si>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</si>
  <si>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</si>
  <si>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</si>
  <si>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</si>
  <si>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</si>
  <si>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</si>
  <si>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</si>
  <si>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</si>
  <si>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</si>
  <si>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</si>
  <si>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</si>
  <si>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</si>
  <si>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</si>
  <si>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</si>
  <si>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</si>
  <si>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</si>
  <si>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</si>
  <si>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</si>
  <si>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</si>
  <si>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</si>
  <si>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</si>
  <si>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</si>
  <si>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</si>
  <si>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</si>
  <si>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</si>
  <si>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</si>
  <si>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</si>
  <si>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</si>
  <si>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</si>
  <si>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</si>
  <si>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</si>
  <si>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</si>
  <si>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</si>
  <si>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</si>
  <si>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</si>
  <si>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</si>
  <si>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</si>
  <si>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</si>
  <si>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</si>
  <si>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</si>
  <si>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</si>
  <si>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</si>
  <si>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</si>
  <si>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</si>
  <si>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</si>
  <si>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</si>
  <si>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</si>
  <si>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</si>
  <si>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</si>
  <si>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</si>
  <si>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</si>
  <si>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</si>
  <si>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</si>
  <si>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</si>
  <si>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</si>
  <si>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</si>
  <si>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</si>
  <si>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</si>
  <si>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</si>
  <si>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</si>
  <si>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</si>
  <si>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</si>
  <si>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</si>
  <si>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</si>
  <si>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</si>
  <si>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</si>
  <si>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</si>
  <si>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</si>
  <si>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</si>
  <si>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</si>
  <si>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</si>
  <si>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</si>
  <si>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</si>
  <si>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</si>
  <si>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</si>
  <si>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</si>
  <si>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</si>
  <si>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</si>
  <si>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</si>
  <si>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</si>
  <si>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</si>
  <si>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</si>
  <si>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</si>
  <si>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</si>
  <si>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</si>
  <si>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</si>
  <si>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</si>
  <si>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</si>
  <si>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</si>
  <si>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</si>
  <si>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</si>
  <si>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</si>
  <si>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</si>
  <si>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</si>
  <si>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</si>
  <si>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</si>
  <si>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</si>
  <si>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</si>
  <si>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</si>
  <si>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</si>
  <si>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</si>
  <si>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</si>
  <si>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</si>
  <si>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</si>
  <si>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</si>
  <si>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</si>
  <si>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</si>
  <si>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</si>
  <si>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</si>
  <si>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</si>
  <si>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</si>
  <si>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</si>
  <si>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</si>
  <si>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</si>
  <si>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</si>
  <si>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</si>
  <si>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</si>
  <si>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</si>
  <si>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</si>
  <si>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</si>
  <si>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</si>
  <si>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</si>
  <si>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</si>
  <si>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</si>
  <si>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</si>
  <si>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</si>
  <si>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</si>
  <si>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</si>
  <si>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</si>
  <si>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</si>
  <si>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</si>
  <si>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</si>
  <si>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</si>
  <si>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</si>
  <si>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</si>
  <si>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</si>
  <si>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</si>
  <si>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</si>
  <si>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</si>
  <si>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</si>
  <si>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</si>
  <si>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</si>
  <si>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</si>
  <si>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</si>
  <si>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</si>
  <si>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</si>
  <si>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</si>
  <si>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</si>
  <si>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</si>
  <si>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</si>
  <si>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</si>
  <si>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</si>
  <si>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</si>
  <si>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</si>
  <si>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</si>
  <si>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</si>
  <si>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</si>
  <si>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</si>
  <si>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</si>
  <si>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</si>
  <si>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</si>
  <si>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</si>
  <si>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</si>
  <si>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</si>
  <si>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</si>
  <si>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</si>
  <si>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</si>
  <si>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</si>
  <si>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</si>
  <si>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</si>
  <si>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</si>
  <si>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</si>
  <si>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</si>
  <si>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</si>
  <si>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</si>
  <si>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</si>
  <si>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</si>
  <si>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</si>
  <si>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</si>
  <si>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</si>
  <si>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</si>
  <si>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</si>
  <si>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</si>
  <si>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</si>
  <si>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</si>
  <si>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</si>
  <si>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</si>
  <si>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</si>
  <si>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</si>
  <si>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</si>
  <si>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</si>
  <si>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</si>
  <si>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</si>
  <si>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</si>
  <si>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</si>
  <si>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</si>
  <si>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</si>
  <si>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</si>
  <si>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</si>
  <si>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</si>
  <si>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</si>
  <si>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</si>
  <si>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</si>
  <si>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</si>
  <si>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</si>
  <si>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</si>
  <si>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</si>
  <si>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</si>
  <si>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</si>
  <si>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</si>
  <si>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</si>
  <si>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</si>
  <si>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</si>
  <si>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</si>
  <si>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</si>
  <si>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</si>
  <si>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</si>
  <si>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</si>
  <si>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</si>
  <si>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</si>
  <si>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</si>
  <si>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</si>
  <si>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</si>
  <si>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</si>
  <si>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</si>
  <si>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</si>
  <si>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</si>
  <si>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</si>
  <si>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</si>
  <si>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</si>
  <si>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</si>
  <si>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</si>
  <si>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</si>
  <si>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</si>
  <si>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</si>
  <si>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</si>
  <si>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</si>
  <si>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</si>
  <si>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</si>
  <si>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</si>
  <si>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</si>
  <si>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</si>
  <si>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</si>
  <si>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</si>
  <si>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</si>
  <si>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</si>
  <si>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</si>
  <si>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</si>
  <si>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</si>
  <si>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</si>
  <si>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</si>
  <si>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</si>
  <si>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</si>
  <si>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</si>
  <si>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</si>
  <si>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</si>
  <si>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</si>
  <si>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</si>
  <si>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</si>
  <si>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</si>
  <si>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</si>
  <si>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</si>
  <si>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</si>
  <si>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</si>
  <si>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</si>
  <si>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</si>
  <si>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</si>
  <si>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</si>
  <si>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</si>
  <si>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</si>
  <si>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</si>
  <si>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</si>
  <si>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</si>
  <si>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</si>
  <si>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</si>
  <si>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</si>
  <si>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</si>
  <si>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</si>
  <si>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</si>
  <si>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</si>
  <si>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</si>
  <si>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</si>
  <si>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</si>
  <si>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</si>
  <si>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</si>
  <si>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</si>
  <si>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</si>
  <si>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</si>
  <si>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</si>
  <si>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</si>
  <si>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</si>
  <si>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</si>
  <si>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</si>
  <si>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</si>
  <si>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</si>
  <si>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</si>
  <si>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</si>
  <si>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</si>
  <si>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</si>
  <si>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</si>
  <si>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</si>
  <si>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</si>
  <si>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</si>
  <si>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</si>
  <si>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</si>
  <si>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</si>
  <si>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</si>
  <si>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</si>
  <si>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</si>
  <si>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</si>
  <si>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</si>
  <si>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</si>
  <si>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</si>
  <si>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</si>
  <si>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</si>
  <si>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</si>
  <si>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</si>
  <si>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</si>
  <si>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</si>
  <si>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</si>
  <si>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</si>
  <si>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</si>
  <si>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</si>
  <si>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</si>
  <si>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</si>
  <si>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</si>
  <si>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</si>
  <si>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</si>
  <si>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</si>
  <si>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</si>
  <si>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</si>
  <si>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</si>
  <si>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</si>
  <si>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</si>
  <si>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</si>
  <si>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</si>
  <si>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</si>
  <si>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</si>
  <si>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</si>
  <si>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</si>
  <si>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</si>
  <si>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</si>
  <si>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</si>
  <si>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</si>
  <si>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</si>
  <si>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</si>
  <si>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</si>
  <si>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</si>
  <si>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</si>
  <si>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</si>
  <si>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</si>
  <si>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</si>
  <si>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</si>
  <si>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</si>
  <si>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</si>
  <si>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</si>
  <si>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</si>
  <si>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</si>
  <si>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</si>
  <si>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</si>
  <si>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</si>
  <si>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</si>
  <si>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</si>
  <si>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</si>
  <si>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</si>
  <si>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</si>
  <si>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</si>
  <si>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</si>
  <si>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</si>
  <si>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</si>
  <si>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</si>
  <si>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</si>
  <si>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</si>
  <si>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</si>
  <si>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</si>
  <si>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</si>
  <si>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</si>
  <si>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</si>
  <si>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</si>
  <si>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</si>
  <si>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</si>
  <si>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</si>
  <si>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</si>
  <si>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</si>
  <si>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</si>
  <si>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</si>
  <si>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</si>
  <si>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</si>
  <si>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</si>
  <si>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</si>
  <si>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</si>
  <si>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</si>
  <si>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</si>
  <si>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</si>
  <si>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</si>
  <si>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</si>
  <si>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</si>
  <si>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</si>
  <si>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</si>
  <si>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</si>
  <si>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</si>
  <si>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</si>
  <si>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</si>
  <si>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</si>
  <si>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</si>
  <si>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</si>
  <si>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</si>
  <si>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</si>
  <si>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</si>
  <si>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</si>
  <si>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</si>
  <si>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</si>
  <si>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</si>
  <si>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</si>
  <si>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</si>
  <si>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</si>
  <si>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</si>
  <si>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</si>
  <si>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</si>
  <si>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</si>
  <si>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</si>
  <si>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</si>
  <si>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</si>
  <si>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</si>
  <si>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</si>
  <si>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</si>
  <si>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</si>
  <si>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</si>
  <si>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</si>
  <si>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</si>
  <si>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</si>
  <si>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</si>
  <si>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</si>
  <si>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</si>
  <si>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</si>
  <si>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</si>
  <si>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</si>
  <si>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</si>
  <si>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</si>
  <si>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</si>
  <si>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</si>
  <si>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</si>
  <si>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</si>
  <si>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</si>
  <si>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</si>
  <si>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</si>
  <si>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</si>
  <si>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</si>
  <si>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</si>
  <si>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</si>
  <si>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</si>
  <si>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</si>
  <si>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</si>
  <si>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</si>
  <si>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</si>
  <si>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</si>
  <si>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</si>
  <si>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</si>
  <si>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</si>
  <si>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</si>
  <si>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</si>
  <si>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</si>
  <si>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</si>
  <si>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</si>
  <si>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</si>
  <si>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</si>
  <si>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</si>
  <si>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</si>
  <si>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</si>
  <si>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</si>
  <si>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</si>
  <si>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</si>
  <si>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</si>
  <si>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</si>
  <si>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</si>
  <si>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</si>
  <si>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</si>
  <si>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</si>
  <si>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</si>
  <si>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</si>
  <si>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</si>
  <si>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</si>
  <si>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</si>
  <si>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</si>
  <si>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</si>
  <si>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</si>
  <si>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</si>
  <si>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</si>
  <si>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</si>
  <si>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</si>
  <si>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</si>
  <si>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</si>
  <si>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</si>
  <si>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</si>
  <si>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</si>
  <si>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</si>
  <si>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</si>
  <si>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</si>
  <si>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</si>
  <si>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</si>
  <si>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</si>
  <si>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</si>
  <si>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</si>
  <si>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</si>
  <si>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</si>
  <si>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</si>
  <si>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</si>
  <si>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</si>
  <si>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</si>
  <si>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</si>
  <si>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</si>
  <si>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</si>
  <si>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</si>
  <si>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</si>
  <si>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</si>
  <si>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</si>
  <si>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</si>
  <si>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</si>
  <si>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</si>
  <si>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</si>
  <si>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</si>
  <si>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</si>
  <si>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</si>
  <si>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</si>
  <si>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</si>
  <si>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</si>
  <si>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</si>
  <si>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</si>
  <si>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</si>
  <si>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</si>
  <si>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</si>
  <si>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</si>
  <si>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</si>
  <si>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</si>
  <si>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</si>
  <si>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</si>
  <si>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</si>
  <si>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</si>
  <si>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</si>
  <si>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</si>
  <si>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</si>
  <si>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</si>
  <si>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</si>
  <si>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</si>
  <si>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</si>
  <si>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</si>
  <si>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</si>
  <si>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</si>
  <si>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</si>
  <si>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</si>
  <si>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</si>
  <si>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</si>
  <si>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</si>
  <si>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</si>
  <si>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</si>
  <si>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</si>
  <si>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</si>
  <si>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</si>
  <si>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</si>
  <si>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</si>
  <si>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</si>
  <si>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</si>
  <si>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</si>
  <si>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</si>
  <si>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</si>
  <si>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</si>
  <si>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</si>
  <si>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</si>
  <si>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</si>
  <si>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</si>
  <si>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</si>
  <si>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</si>
  <si>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</si>
  <si>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</si>
  <si>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</si>
  <si>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</si>
  <si>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</si>
  <si>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</si>
  <si>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</si>
  <si>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</si>
  <si>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</si>
  <si>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</si>
  <si>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</si>
  <si>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</si>
  <si>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</si>
  <si>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</si>
  <si>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</si>
  <si>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</si>
  <si>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</si>
  <si>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</si>
  <si>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</si>
  <si>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</si>
  <si>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</si>
  <si>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</si>
  <si>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</si>
  <si>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</si>
  <si>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</si>
  <si>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</si>
  <si>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</si>
  <si>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</si>
  <si>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</si>
  <si>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</si>
  <si>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</si>
  <si>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</si>
  <si>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</si>
  <si>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</si>
  <si>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</si>
  <si>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</si>
  <si>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</si>
  <si>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</si>
  <si>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</si>
  <si>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</si>
  <si>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</si>
  <si>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</si>
  <si>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</si>
  <si>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</si>
  <si>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</si>
  <si>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</si>
  <si>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</si>
  <si>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</si>
  <si>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</si>
  <si>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</si>
  <si>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</si>
  <si>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</si>
  <si>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</si>
  <si>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</si>
  <si>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</si>
  <si>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</si>
  <si>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</si>
  <si>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</si>
  <si>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</si>
  <si>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</si>
  <si>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</si>
  <si>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</si>
  <si>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</si>
  <si>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</si>
  <si>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</si>
  <si>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</si>
  <si>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</si>
  <si>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</si>
  <si>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</si>
  <si>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</si>
  <si>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</si>
  <si>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</si>
  <si>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</si>
  <si>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</si>
  <si>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</si>
  <si>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</si>
  <si>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</si>
  <si>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</si>
  <si>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</si>
  <si>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</si>
  <si>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</si>
  <si>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</si>
  <si>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</si>
  <si>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</si>
  <si>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</si>
  <si>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</si>
  <si>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</si>
  <si>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</si>
  <si>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</si>
  <si>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</si>
  <si>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</si>
  <si>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</si>
  <si>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</si>
  <si>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</si>
  <si>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</si>
  <si>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</si>
  <si>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</si>
  <si>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</si>
  <si>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</si>
  <si>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</si>
  <si>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</si>
  <si>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</si>
  <si>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</si>
  <si>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</si>
  <si>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</si>
  <si>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</si>
  <si>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</si>
  <si>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</si>
  <si>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</si>
  <si>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</si>
  <si>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</si>
  <si>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</si>
  <si>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</si>
  <si>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</si>
  <si>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</si>
  <si>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</si>
  <si>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</si>
  <si>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</si>
  <si>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</si>
  <si>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</si>
  <si>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</si>
  <si>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</si>
  <si>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</si>
  <si>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</si>
  <si>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</si>
  <si>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</si>
  <si>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</si>
  <si>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</si>
  <si>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</si>
  <si>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</si>
  <si>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</si>
  <si>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</si>
  <si>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</si>
  <si>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</si>
  <si>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</si>
  <si>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</si>
  <si>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</si>
  <si>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</si>
  <si>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</si>
  <si>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</si>
  <si>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</si>
  <si>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</si>
  <si>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</si>
  <si>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</si>
  <si>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</si>
  <si>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</si>
  <si>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</si>
  <si>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</si>
  <si>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</si>
  <si>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</si>
  <si>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</si>
  <si>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</si>
  <si>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</si>
  <si>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</si>
  <si>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</si>
  <si>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</si>
  <si>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</si>
  <si>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</si>
  <si>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</si>
  <si>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</si>
  <si>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</si>
  <si>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</si>
  <si>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</si>
  <si>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</si>
  <si>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</si>
  <si>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</si>
  <si>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</si>
  <si>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</si>
  <si>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</si>
  <si>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</si>
  <si>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</si>
  <si>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</si>
  <si>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</si>
  <si>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</si>
  <si>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</si>
  <si>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</si>
  <si>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</si>
  <si>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</si>
  <si>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</si>
  <si>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</si>
  <si>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</si>
  <si>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</si>
  <si>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</si>
  <si>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</si>
  <si>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</si>
  <si>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</si>
  <si>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</si>
  <si>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</si>
  <si>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</si>
  <si>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</si>
  <si>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</si>
  <si>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</si>
  <si>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</si>
  <si>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</si>
  <si>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</si>
  <si>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</si>
  <si>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</si>
  <si>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</si>
  <si>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</si>
  <si>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</si>
  <si>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</si>
  <si>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</si>
  <si>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</si>
  <si>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</si>
  <si>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</si>
  <si>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</si>
  <si>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</si>
  <si>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</si>
  <si>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</si>
  <si>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</si>
  <si>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</si>
  <si>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</si>
  <si>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</si>
  <si>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</si>
  <si>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</si>
  <si>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</si>
  <si>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</si>
  <si>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</si>
  <si>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</si>
  <si>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</si>
  <si>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</si>
  <si>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</si>
  <si>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</si>
  <si>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</si>
  <si>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</si>
  <si>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</si>
  <si>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</si>
  <si>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</si>
  <si>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</si>
  <si>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</si>
  <si>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</si>
  <si>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</si>
  <si>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</si>
  <si>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</si>
  <si>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</si>
  <si>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</si>
  <si>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</si>
  <si>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</si>
  <si>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</si>
  <si>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</si>
  <si>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</si>
  <si>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</si>
  <si>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</si>
  <si>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</si>
  <si>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</si>
  <si>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</si>
  <si>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</si>
  <si>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</si>
  <si>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</si>
  <si>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</si>
  <si>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</si>
  <si>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</si>
  <si>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</si>
  <si>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</si>
  <si>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</si>
  <si>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</si>
  <si>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</si>
  <si>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</si>
  <si>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</si>
  <si>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</si>
  <si>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</si>
  <si>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</si>
  <si>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</si>
  <si>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</si>
  <si>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</si>
  <si>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</si>
  <si>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</si>
  <si>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</si>
  <si>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</si>
  <si>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</si>
  <si>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</si>
  <si>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</si>
  <si>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</si>
  <si>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</si>
  <si>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</si>
  <si>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</si>
  <si>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</si>
  <si>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</si>
  <si>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</si>
  <si>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</si>
  <si>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</si>
  <si>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</si>
  <si>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</si>
  <si>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</si>
  <si>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</si>
  <si>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</si>
  <si>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</si>
  <si>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</si>
  <si>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</si>
  <si>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</si>
  <si>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</si>
  <si>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</si>
  <si>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</si>
  <si>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</si>
  <si>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</si>
  <si>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</si>
  <si>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</si>
  <si>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</si>
  <si>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</si>
  <si>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</si>
  <si>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</si>
  <si>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</si>
  <si>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</si>
  <si>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</si>
  <si>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</si>
  <si>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</si>
  <si>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</si>
  <si>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</si>
  <si>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</si>
  <si>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</si>
  <si>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</si>
  <si>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</si>
  <si>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</si>
  <si>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</si>
  <si>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</si>
  <si>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</si>
  <si>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</si>
  <si>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</si>
  <si>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</si>
  <si>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</si>
  <si>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</si>
  <si>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</si>
  <si>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</si>
  <si>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</si>
  <si>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</si>
  <si>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</si>
  <si>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</si>
  <si>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</si>
  <si>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</si>
  <si>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</si>
  <si>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</si>
  <si>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</si>
  <si>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</si>
  <si>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</si>
  <si>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</si>
  <si>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</si>
  <si>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</si>
  <si>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</si>
  <si>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</si>
  <si>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</si>
  <si>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</si>
  <si>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</si>
  <si>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</si>
  <si>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</si>
  <si>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</si>
  <si>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</si>
  <si>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</si>
  <si>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</si>
  <si>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</si>
  <si>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</si>
  <si>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</si>
  <si>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</si>
  <si>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</si>
  <si>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</si>
  <si>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</si>
  <si>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</si>
  <si>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</si>
  <si>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</si>
  <si>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</si>
  <si>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</si>
  <si>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</si>
  <si>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</si>
  <si>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</si>
  <si>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</si>
  <si>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</si>
  <si>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</si>
  <si>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</si>
  <si>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</si>
  <si>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</si>
  <si>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</si>
  <si>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</si>
  <si>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</si>
  <si>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</si>
  <si>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</si>
  <si>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</si>
  <si>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</si>
  <si>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</si>
  <si>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</si>
  <si>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</si>
  <si>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</si>
  <si>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</si>
  <si>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</si>
  <si>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</si>
  <si>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</si>
  <si>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</si>
  <si>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</si>
  <si>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</si>
  <si>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</si>
  <si>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</si>
  <si>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</si>
  <si>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</si>
  <si>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</si>
  <si>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</si>
  <si>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</si>
  <si>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</si>
  <si>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</si>
  <si>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</si>
  <si>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</si>
  <si>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</si>
  <si>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</si>
  <si>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</si>
  <si>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</si>
  <si>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</si>
  <si>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</si>
  <si>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</si>
  <si>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</si>
  <si>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</si>
  <si>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</si>
  <si>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</si>
  <si>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</si>
  <si>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</si>
  <si>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</si>
  <si>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</si>
  <si>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</si>
  <si>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</si>
  <si>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</si>
  <si>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</si>
  <si>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</si>
  <si>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</si>
  <si>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</si>
  <si>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</si>
  <si>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</si>
  <si>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</si>
  <si>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</si>
  <si>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</si>
  <si>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</si>
  <si>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</si>
  <si>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</si>
  <si>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</si>
  <si>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</si>
  <si>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</si>
  <si>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</si>
  <si>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</si>
  <si>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</si>
  <si>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</si>
  <si>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</si>
  <si>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</si>
  <si>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</si>
  <si>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</si>
  <si>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</si>
  <si>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</si>
  <si>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</si>
  <si>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</si>
  <si>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</si>
  <si>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</si>
  <si>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</si>
  <si>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</si>
  <si>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</si>
  <si>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</si>
  <si>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</si>
  <si>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</si>
  <si>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</si>
  <si>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</si>
  <si>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</si>
  <si>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</si>
  <si>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</si>
  <si>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</si>
  <si>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</si>
  <si>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</si>
  <si>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</si>
  <si>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</si>
  <si>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</si>
  <si>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</si>
  <si>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</si>
  <si>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</si>
  <si>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</si>
  <si>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</si>
  <si>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</si>
  <si>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</si>
  <si>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</si>
  <si>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</si>
  <si>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</si>
  <si>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</si>
  <si>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</si>
  <si>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</si>
  <si>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</si>
  <si>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</si>
  <si>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</si>
  <si>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</si>
  <si>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</si>
  <si>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</si>
  <si>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</si>
  <si>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</si>
  <si>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</si>
  <si>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</si>
  <si>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</si>
  <si>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</si>
  <si>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</si>
  <si>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</si>
  <si>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</si>
  <si>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</si>
  <si>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</si>
  <si>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</si>
  <si>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</si>
  <si>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</si>
  <si>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</si>
  <si>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</si>
  <si>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</si>
  <si>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</si>
  <si>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</si>
  <si>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</si>
  <si>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</si>
  <si>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</si>
  <si>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</si>
  <si>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</si>
  <si>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</si>
  <si>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</si>
  <si>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</si>
  <si>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</si>
  <si>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</si>
  <si>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</si>
  <si>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</si>
  <si>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</si>
  <si>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</si>
  <si>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</si>
  <si>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</si>
  <si>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</si>
  <si>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</si>
  <si>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</si>
  <si>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</si>
  <si>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</si>
  <si>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</si>
  <si>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</si>
  <si>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</si>
  <si>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</si>
  <si>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</si>
  <si>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</si>
  <si>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</si>
  <si>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</si>
  <si>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</si>
  <si>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</si>
  <si>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</si>
  <si>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</si>
  <si>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</si>
  <si>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</si>
  <si>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</si>
  <si>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</si>
  <si>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</si>
  <si>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</si>
  <si>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</si>
  <si>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</si>
  <si>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</si>
  <si>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</si>
  <si>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</si>
  <si>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</si>
  <si>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</si>
  <si>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</si>
  <si>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</si>
  <si>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</si>
  <si>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</si>
  <si>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</si>
  <si>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</si>
  <si>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</si>
  <si>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</si>
  <si>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</si>
  <si>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</si>
  <si>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</si>
  <si>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</si>
  <si>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</si>
  <si>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</si>
  <si>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</si>
  <si>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</si>
  <si>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</si>
  <si>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</si>
  <si>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</si>
  <si>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</si>
  <si>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</si>
  <si>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</si>
  <si>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</si>
  <si>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</si>
  <si>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</si>
  <si>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</si>
  <si>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</si>
  <si>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</si>
  <si>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</si>
  <si>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</si>
  <si>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</si>
  <si>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</si>
  <si>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</si>
  <si>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</si>
  <si>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</si>
  <si>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</si>
  <si>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</si>
  <si>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</si>
  <si>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</si>
  <si>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</si>
  <si>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</si>
  <si>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</si>
  <si>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</si>
  <si>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</si>
  <si>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</si>
  <si>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</si>
  <si>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</si>
  <si>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</si>
  <si>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</si>
  <si>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</si>
  <si>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</si>
  <si>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</si>
  <si>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</si>
  <si>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</si>
  <si>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</si>
  <si>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</si>
  <si>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</si>
  <si>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</si>
  <si>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</si>
  <si>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</si>
  <si>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</si>
  <si>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</si>
  <si>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</si>
  <si>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</si>
  <si>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</si>
  <si>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</si>
  <si>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</si>
  <si>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</si>
  <si>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</si>
  <si>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</si>
  <si>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</si>
  <si>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</si>
  <si>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</si>
  <si>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</si>
  <si>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</si>
  <si>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</si>
  <si>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</si>
  <si>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</si>
  <si>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</si>
  <si>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</si>
  <si>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</si>
  <si>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</si>
  <si>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</si>
  <si>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</si>
  <si>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</si>
  <si>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</si>
  <si>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</si>
  <si>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</si>
  <si>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</si>
  <si>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</si>
  <si>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</si>
  <si>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</si>
  <si>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</si>
  <si>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</si>
  <si>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</si>
  <si>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</si>
  <si>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</si>
  <si>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</si>
  <si>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</si>
  <si>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</si>
  <si>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</si>
  <si>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</si>
  <si>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</si>
  <si>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</si>
  <si>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</si>
  <si>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</si>
  <si>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</si>
  <si>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</si>
  <si>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</si>
  <si>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</si>
  <si>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</si>
  <si>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</si>
  <si>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</si>
  <si>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</si>
  <si>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</si>
  <si>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</si>
  <si>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</si>
  <si>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</si>
  <si>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</si>
  <si>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</si>
  <si>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</si>
  <si>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</si>
  <si>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</si>
  <si>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</si>
  <si>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</si>
  <si>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</si>
  <si>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</si>
  <si>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</si>
  <si>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</si>
  <si>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</si>
  <si>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</si>
  <si>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</si>
  <si>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</si>
  <si>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</si>
  <si>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</si>
  <si>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</si>
  <si>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</si>
  <si>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</si>
  <si>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</si>
  <si>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</si>
  <si>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</si>
  <si>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</si>
  <si>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</si>
  <si>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</si>
  <si>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</si>
  <si>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</si>
  <si>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</si>
  <si>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</si>
  <si>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</si>
  <si>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</si>
  <si>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</si>
  <si>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</si>
  <si>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</si>
  <si>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</si>
  <si>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</si>
  <si>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</si>
  <si>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</si>
  <si>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</si>
  <si>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</si>
  <si>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</si>
  <si>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</si>
  <si>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</si>
  <si>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</si>
  <si>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</si>
  <si>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</si>
  <si>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</si>
  <si>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</si>
  <si>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</si>
  <si>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</si>
  <si>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</si>
  <si>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</si>
  <si>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</si>
  <si>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</si>
  <si>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</si>
  <si>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</si>
  <si>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</si>
  <si>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</si>
  <si>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</si>
  <si>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</si>
  <si>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</si>
  <si>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</si>
  <si>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</si>
  <si>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</si>
  <si>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</si>
  <si>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</si>
  <si>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</si>
  <si>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</si>
  <si>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</si>
  <si>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</si>
  <si>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</si>
  <si>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</si>
  <si>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</si>
  <si>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</si>
  <si>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</si>
  <si>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</si>
  <si>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</si>
  <si>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</si>
  <si>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</si>
  <si>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</si>
  <si>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</si>
  <si>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</si>
  <si>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</si>
  <si>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</si>
  <si>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</si>
  <si>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</si>
  <si>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</si>
  <si>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</si>
  <si>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</si>
  <si>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</si>
  <si>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</si>
  <si>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</si>
  <si>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</si>
  <si>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</si>
  <si>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</si>
  <si>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</si>
  <si>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</si>
  <si>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</si>
  <si>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</si>
  <si>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</si>
  <si>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</si>
  <si>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</si>
  <si>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</si>
  <si>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</si>
  <si>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</si>
  <si>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</si>
  <si>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</si>
  <si>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</si>
  <si>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</si>
  <si>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</si>
  <si>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</si>
  <si>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</si>
  <si>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</si>
  <si>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</si>
  <si>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</si>
  <si>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</si>
  <si>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</si>
  <si>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</si>
  <si>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</si>
  <si>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</si>
  <si>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</si>
  <si>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</si>
  <si>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</si>
  <si>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</si>
  <si>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</si>
  <si>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</si>
  <si>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</si>
  <si>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</si>
  <si>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</si>
  <si>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</si>
  <si>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</si>
  <si>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</si>
  <si>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</si>
  <si>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</si>
  <si>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</si>
  <si>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</si>
  <si>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</si>
  <si>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</si>
  <si>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</si>
  <si>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</si>
  <si>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</si>
  <si>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</si>
  <si>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</si>
  <si>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</si>
  <si>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</si>
  <si>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</si>
  <si>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</si>
  <si>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</si>
  <si>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</si>
  <si>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</si>
  <si>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</si>
  <si>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</si>
  <si>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</si>
  <si>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</si>
  <si>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</si>
  <si>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</si>
  <si>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</si>
  <si>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</si>
  <si>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</si>
  <si>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</si>
  <si>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</si>
  <si>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</si>
  <si>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</si>
  <si>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</si>
  <si>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</si>
  <si>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</si>
  <si>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</si>
  <si>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</si>
  <si>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</si>
  <si>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</si>
  <si>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</si>
  <si>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</si>
  <si>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</si>
  <si>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</si>
  <si>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</si>
  <si>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</si>
  <si>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</si>
  <si>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</si>
  <si>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</si>
  <si>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</si>
  <si>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</si>
  <si>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</si>
  <si>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</si>
  <si>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</si>
  <si>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</si>
  <si>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</si>
  <si>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</si>
  <si>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</si>
  <si>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</si>
  <si>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</si>
  <si>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</si>
  <si>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</si>
  <si>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</si>
  <si>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</si>
  <si>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</si>
  <si>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</si>
  <si>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</si>
  <si>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</si>
  <si>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</si>
  <si>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</si>
  <si>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</si>
  <si>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</si>
  <si>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</si>
  <si>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</si>
  <si>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</si>
  <si>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</si>
  <si>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</si>
  <si>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</si>
  <si>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</si>
  <si>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</si>
  <si>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</si>
  <si>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</si>
  <si>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</si>
  <si>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</si>
  <si>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</si>
  <si>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</si>
  <si>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</si>
  <si>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</si>
  <si>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</si>
  <si>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</si>
  <si>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</si>
  <si>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</si>
  <si>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</si>
  <si>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</si>
  <si>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</si>
  <si>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</si>
  <si>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</si>
  <si>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</si>
  <si>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</si>
  <si>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</si>
  <si>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</si>
  <si>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</si>
  <si>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</si>
  <si>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</si>
  <si>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</si>
  <si>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</si>
  <si>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</si>
  <si>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</si>
  <si>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</si>
  <si>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</si>
  <si>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</si>
  <si>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</si>
  <si>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</si>
  <si>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</si>
  <si>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</si>
  <si>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</si>
  <si>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</si>
  <si>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</si>
  <si>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</si>
  <si>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</si>
  <si>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</si>
  <si>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</si>
  <si>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</si>
  <si>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</si>
  <si>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</si>
  <si>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</si>
  <si>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</si>
  <si>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</si>
  <si>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</si>
  <si>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</si>
  <si>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</si>
  <si>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</si>
  <si>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</si>
  <si>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</si>
  <si>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</si>
  <si>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</si>
  <si>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</si>
  <si>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</si>
  <si>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</si>
  <si>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</si>
  <si>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</si>
  <si>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</si>
  <si>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</si>
  <si>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</si>
  <si>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</si>
  <si>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</si>
  <si>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</si>
  <si>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</si>
  <si>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</si>
  <si>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</si>
  <si>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</si>
  <si>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</si>
  <si>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</si>
  <si>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</si>
  <si>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</si>
  <si>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</si>
  <si>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</si>
  <si>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</si>
  <si>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</si>
  <si>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</si>
  <si>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</si>
  <si>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</si>
  <si>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</si>
  <si>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</si>
  <si>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</si>
  <si>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</si>
  <si>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</si>
  <si>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</si>
  <si>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</si>
  <si>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</si>
  <si>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</si>
  <si>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</si>
  <si>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</si>
  <si>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</si>
  <si>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</si>
  <si>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</si>
  <si>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</si>
  <si>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</si>
  <si>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</si>
  <si>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</si>
  <si>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</si>
  <si>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</si>
  <si>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</si>
  <si>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</si>
  <si>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</si>
  <si>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</si>
  <si>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</si>
  <si>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</si>
  <si>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</si>
  <si>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</si>
  <si>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</si>
  <si>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</si>
  <si>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</si>
  <si>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</si>
  <si>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</si>
  <si>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</si>
  <si>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</si>
  <si>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</si>
  <si>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</si>
  <si>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</si>
  <si>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</si>
  <si>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</si>
  <si>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</si>
  <si>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</si>
  <si>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</si>
  <si>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</si>
  <si>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</si>
  <si>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</si>
  <si>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</si>
  <si>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</si>
  <si>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</si>
  <si>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</si>
  <si>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</si>
  <si>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</si>
  <si>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</si>
  <si>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</si>
  <si>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</si>
  <si>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</si>
  <si>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</si>
  <si>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</si>
  <si>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</si>
  <si>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</si>
  <si>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</si>
  <si>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</si>
  <si>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</si>
  <si>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</si>
  <si>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</si>
  <si>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</si>
  <si>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</si>
  <si>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</si>
  <si>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</si>
  <si>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</si>
  <si>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</si>
  <si>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</si>
  <si>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</si>
  <si>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</si>
  <si>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</si>
  <si>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</si>
  <si>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</si>
  <si>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</si>
  <si>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</si>
  <si>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</si>
  <si>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</si>
  <si>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</si>
  <si>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</si>
  <si>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</si>
  <si>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</si>
  <si>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</si>
  <si>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</si>
  <si>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</si>
  <si>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</si>
  <si>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</si>
  <si>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</si>
  <si>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</si>
  <si>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</si>
  <si>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</si>
  <si>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</si>
  <si>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</si>
  <si>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</si>
  <si>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</si>
  <si>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</si>
  <si>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</si>
  <si>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</si>
  <si>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</si>
  <si>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</si>
  <si>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</si>
  <si>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</si>
  <si>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</si>
  <si>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</si>
  <si>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</si>
  <si>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</si>
  <si>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</si>
  <si>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</si>
  <si>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</si>
  <si>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</si>
  <si>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</si>
  <si>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</si>
  <si>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</si>
  <si>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</si>
  <si>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</si>
  <si>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</si>
  <si>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</si>
  <si>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</si>
  <si>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</si>
  <si>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</si>
  <si>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</si>
  <si>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</si>
  <si>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</si>
  <si>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</si>
  <si>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</si>
  <si>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</si>
  <si>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</si>
  <si>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</si>
  <si>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</si>
  <si>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</si>
  <si>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</si>
  <si>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</si>
  <si>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</si>
  <si>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</si>
  <si>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</si>
  <si>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</si>
  <si>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</si>
  <si>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</si>
  <si>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</si>
  <si>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</si>
  <si>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</si>
  <si>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</si>
  <si>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</si>
  <si>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</si>
  <si>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</si>
  <si>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</si>
  <si>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</si>
  <si>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</si>
  <si>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</si>
  <si>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</si>
  <si>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</si>
  <si>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</si>
  <si>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</si>
  <si>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</si>
  <si>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</si>
  <si>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</si>
  <si>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</si>
  <si>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</si>
  <si>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</si>
  <si>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</si>
  <si>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</si>
  <si>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</si>
  <si>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</si>
  <si>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</si>
  <si>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</si>
  <si>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</si>
  <si>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</si>
  <si>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</si>
  <si>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</si>
  <si>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</si>
  <si>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</si>
  <si>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</si>
  <si>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</si>
  <si>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</si>
  <si>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</si>
  <si>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</si>
  <si>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</si>
  <si>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</si>
  <si>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</si>
  <si>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</si>
  <si>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</si>
  <si>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</si>
  <si>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</si>
  <si>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</si>
  <si>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</si>
  <si>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</si>
  <si>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</si>
  <si>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</si>
  <si>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</si>
  <si>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</si>
  <si>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</si>
  <si>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</si>
  <si>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</si>
  <si>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</si>
  <si>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</si>
  <si>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</si>
  <si>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</si>
  <si>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</si>
  <si>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</si>
  <si>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</si>
  <si>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</si>
  <si>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</si>
  <si>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</si>
  <si>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</si>
  <si>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</si>
  <si>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</si>
  <si>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</si>
  <si>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</si>
  <si>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</si>
  <si>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</si>
  <si>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</si>
  <si>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</si>
  <si>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</si>
  <si>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</si>
  <si>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</si>
  <si>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</si>
  <si>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</si>
  <si>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</si>
  <si>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</si>
  <si>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</si>
  <si>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</si>
  <si>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</si>
  <si>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</si>
  <si>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</si>
  <si>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</si>
  <si>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</si>
  <si>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</si>
  <si>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</si>
  <si>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</si>
  <si>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</si>
  <si>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</si>
  <si>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</si>
  <si>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</si>
  <si>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</si>
  <si>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</si>
  <si>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</si>
  <si>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</si>
  <si>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</si>
  <si>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</si>
  <si>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</si>
  <si>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</si>
  <si>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</si>
  <si>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</si>
  <si>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</si>
  <si>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</si>
  <si>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</si>
  <si>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</si>
  <si>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</si>
  <si>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</si>
  <si>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</si>
  <si>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</si>
  <si>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</si>
  <si>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</si>
  <si>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</si>
  <si>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</si>
  <si>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</si>
  <si>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</si>
  <si>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</si>
  <si>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</si>
  <si>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</si>
  <si>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VASA 511 GB</t>
  </si>
  <si>
    <t>Vasakronan 511 Green Bond</t>
  </si>
  <si>
    <t>SE0009241425</t>
  </si>
  <si>
    <t>VASA_511_GB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</si>
</sst>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7"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1591</v>
      </c>
      <c r="C2" s="64" t="s">
        <v>558</v>
      </c>
      <c r="D2" s="64" t="s">
        <v>1283</v>
      </c>
      <c r="E2" s="65" t="s">
        <v>35</v>
      </c>
      <c r="F2" s="64" t="s">
        <v>334</v>
      </c>
      <c r="G2" s="4">
        <v>42667</v>
      </c>
      <c r="H2" s="95" t="str">
        <f>IF(C2="-","",VLOOKUP(C2,CouponBondIssuersTable,2,0))</f>
        <v>VASA</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1881</v>
      </c>
      <c r="B7" s="83" t="s">
        <v>1882</v>
      </c>
      <c r="C7" s="64">
        <v>511</v>
      </c>
      <c r="D7" s="64" t="s">
        <v>1883</v>
      </c>
      <c r="E7" s="65">
        <v>1000000</v>
      </c>
      <c r="F7" s="64" t="s">
        <v>35</v>
      </c>
      <c r="G7" s="64" t="s">
        <v>408</v>
      </c>
      <c r="H7" s="64" t="s">
        <v>1145</v>
      </c>
      <c r="I7" s="84">
        <v>0.75</v>
      </c>
      <c r="J7" s="64">
        <v>4</v>
      </c>
      <c r="K7" s="4">
        <v>42759</v>
      </c>
      <c r="L7" s="4">
        <v>43579</v>
      </c>
      <c r="M7" s="4" t="s">
        <v>1142</v>
      </c>
      <c r="N7" s="51" t="s">
        <v>411</v>
      </c>
      <c r="O7" s="65">
        <v>1000000000</v>
      </c>
      <c r="P7" s="4">
        <v>42667</v>
      </c>
      <c r="Q7" s="4">
        <f>IF(P7&lt;&gt;"",P7,"")</f>
        <v>42667</v>
      </c>
      <c r="R7" s="4">
        <v>43579</v>
      </c>
      <c r="S7" s="4">
        <v>43570</v>
      </c>
      <c r="T7" s="85" t="s">
        <v>1884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2"/>
  <sheetViews>
    <sheetView zoomScale="70" zoomScaleNormal="70" workbookViewId="0">
      <pane xSplit="1" ySplit="1" topLeftCell="V245" activePane="bottomRight" state="frozen"/>
      <selection pane="topRight" activeCell="B1" sqref="B1"/>
      <selection pane="bottomLeft" activeCell="A2" sqref="A2"/>
      <selection pane="bottomRight" activeCell="Y272" sqref="Y27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6" t="s">
        <v>1847</v>
      </c>
      <c r="AB270" s="237" t="s">
        <v>1848</v>
      </c>
    </row>
    <row r="271" spans="27:28">
      <c r="AA271" s="236" t="s">
        <v>1879</v>
      </c>
      <c r="AB271" s="237" t="s">
        <v>1880</v>
      </c>
    </row>
    <row r="272" spans="27:28">
      <c r="AA272" s="236" t="s">
        <v>559</v>
      </c>
      <c r="AB272" s="237" t="s">
        <v>586</v>
      </c>
    </row>
    <row r="273" spans="27:28">
      <c r="AA273" s="236" t="s">
        <v>1794</v>
      </c>
      <c r="AB273" s="237" t="s">
        <v>1795</v>
      </c>
    </row>
    <row r="274" spans="27:28">
      <c r="AA274" s="236" t="s">
        <v>1592</v>
      </c>
      <c r="AB274" s="237" t="s">
        <v>1593</v>
      </c>
    </row>
    <row r="275" spans="27:28">
      <c r="AA275" s="236" t="s">
        <v>461</v>
      </c>
      <c r="AB275" s="237" t="s">
        <v>296</v>
      </c>
    </row>
    <row r="276" spans="27:28">
      <c r="AA276" s="236" t="s">
        <v>1225</v>
      </c>
      <c r="AB276" s="237" t="s">
        <v>1226</v>
      </c>
    </row>
    <row r="277" spans="27:28">
      <c r="AA277" s="236" t="s">
        <v>560</v>
      </c>
      <c r="AB277" s="237" t="s">
        <v>561</v>
      </c>
    </row>
    <row r="278" spans="27:28">
      <c r="AA278" s="236" t="s">
        <v>1257</v>
      </c>
      <c r="AB278" s="237" t="s">
        <v>1258</v>
      </c>
    </row>
    <row r="279" spans="27:28">
      <c r="AA279" s="236" t="s">
        <v>560</v>
      </c>
      <c r="AB279" s="237" t="s">
        <v>561</v>
      </c>
    </row>
    <row r="280" spans="27:28">
      <c r="AA280" s="236" t="s">
        <v>1257</v>
      </c>
      <c r="AB280" s="237" t="s">
        <v>1258</v>
      </c>
    </row>
    <row r="281" spans="27:28">
      <c r="AA281" s="236" t="s">
        <v>1606</v>
      </c>
      <c r="AB281" s="237" t="s">
        <v>1607</v>
      </c>
    </row>
    <row r="282" spans="27:28">
      <c r="AA282" s="236" t="s">
        <v>1391</v>
      </c>
      <c r="AB282"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Tomislav Blazevic</cp:lastModifiedBy>
  <cp:lastPrinted>2012-09-17T12:56:27Z</cp:lastPrinted>
  <dcterms:created xsi:type="dcterms:W3CDTF">2010-06-11T13:43:43Z</dcterms:created>
  <dcterms:modified xsi:type="dcterms:W3CDTF">2016-10-20T14:34:19Z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