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281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LookupValues!$AA$2:$AA$283</definedName>
    <definedName name="CouponBondIssuersTable">LookupValues!$AA$2:$AB$291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<sst xmlns="http://schemas.openxmlformats.org/spreadsheetml/2006/main" count="2950" uniqueCount="1888">
  <si>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</si>
  <si>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</si>
  <si>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</si>
  <si>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</si>
  <si>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</si>
  <si>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</si>
  <si>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</si>
  <si>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</si>
  <si>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</si>
  <si>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</si>
  <si>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</si>
  <si>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</si>
  <si>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</si>
  <si>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</si>
  <si>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</si>
  <si>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</si>
  <si>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</si>
  <si>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</si>
  <si>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</si>
  <si>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</si>
  <si>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</si>
  <si>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</si>
  <si>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</si>
  <si>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</si>
  <si>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</si>
  <si>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</si>
  <si>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</si>
  <si>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</si>
  <si>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</si>
  <si>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</si>
  <si>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</si>
  <si>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</si>
  <si>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</si>
  <si>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</si>
  <si>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</si>
  <si>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</si>
  <si>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</si>
  <si>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</si>
  <si>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</si>
  <si>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</si>
  <si>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</si>
  <si>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</si>
  <si>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</si>
  <si>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</si>
  <si>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</si>
  <si>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</si>
  <si>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</si>
  <si>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</si>
  <si>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</si>
  <si>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</si>
  <si>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</si>
  <si>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</si>
  <si>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</si>
  <si>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</si>
  <si>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</si>
  <si>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</si>
  <si>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</si>
  <si>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</si>
  <si>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</si>
  <si>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</si>
  <si>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</si>
  <si>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</si>
  <si>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</si>
  <si>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</si>
  <si>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</si>
  <si>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</si>
  <si>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</si>
  <si>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</si>
  <si>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</si>
  <si>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</si>
  <si>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</si>
  <si>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</si>
  <si>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</si>
  <si>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</si>
  <si>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</si>
  <si>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</si>
  <si>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</si>
  <si>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</si>
  <si>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</si>
  <si>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</si>
  <si>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</si>
  <si>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</si>
  <si>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</si>
  <si>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</si>
  <si>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</si>
  <si>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</si>
  <si>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</si>
  <si>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</si>
  <si>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</si>
  <si>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</si>
  <si>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</si>
  <si>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</si>
  <si>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</si>
  <si>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</si>
  <si>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</si>
  <si>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</si>
  <si>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</si>
  <si>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</si>
  <si>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</si>
  <si>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</si>
  <si>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</si>
  <si>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</si>
  <si>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</si>
  <si>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</si>
  <si>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</si>
  <si>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</si>
  <si>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</si>
  <si>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</si>
  <si>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</si>
  <si>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</si>
  <si>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</si>
  <si>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</si>
  <si>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</si>
  <si>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</si>
  <si>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</si>
  <si>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</si>
  <si>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</si>
  <si>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</si>
  <si>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</si>
  <si>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</si>
  <si>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</si>
  <si>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</si>
  <si>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</si>
  <si>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</si>
  <si>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</si>
  <si>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</si>
  <si>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</si>
  <si>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</si>
  <si>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</si>
  <si>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</si>
  <si>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</si>
  <si>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</si>
  <si>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</si>
  <si>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</si>
  <si>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</si>
  <si>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</si>
  <si>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</si>
  <si>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</si>
  <si>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</si>
  <si>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</si>
  <si>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</si>
  <si>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</si>
  <si>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</si>
  <si>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</si>
  <si>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</si>
  <si>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</si>
  <si>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</si>
  <si>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</si>
  <si>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</si>
  <si>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</si>
  <si>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</si>
  <si>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</si>
  <si>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</si>
  <si>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</si>
  <si>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</si>
  <si>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</si>
  <si>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</si>
  <si>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</si>
  <si>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</si>
  <si>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</si>
  <si>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</si>
  <si>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</si>
  <si>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</si>
  <si>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</si>
  <si>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</si>
  <si>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</si>
  <si>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</si>
  <si>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</si>
  <si>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</si>
  <si>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</si>
  <si>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</si>
  <si>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</si>
  <si>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</si>
  <si>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</si>
  <si>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</si>
  <si>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</si>
  <si>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</si>
  <si>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</si>
  <si>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</si>
  <si>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</si>
  <si>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</si>
  <si>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</si>
  <si>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</si>
  <si>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</si>
  <si>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</si>
  <si>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</si>
  <si>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</si>
  <si>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</si>
  <si>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</si>
  <si>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</si>
  <si>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</si>
  <si>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</si>
  <si>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</si>
  <si>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</si>
  <si>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</si>
  <si>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</si>
  <si>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</si>
  <si>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</si>
  <si>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</si>
  <si>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</si>
  <si>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</si>
  <si>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</si>
  <si>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</si>
  <si>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</si>
  <si>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</si>
  <si>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</si>
  <si>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</si>
  <si>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</si>
  <si>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</si>
  <si>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</si>
  <si>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</si>
  <si>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</si>
  <si>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</si>
  <si>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</si>
  <si>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</si>
  <si>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</si>
  <si>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</si>
  <si>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</si>
  <si>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</si>
  <si>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</si>
  <si>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</si>
  <si>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</si>
  <si>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</si>
  <si>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</si>
  <si>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</si>
  <si>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</si>
  <si>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</si>
  <si>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</si>
  <si>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</si>
  <si>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</si>
  <si>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</si>
  <si>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</si>
  <si>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</si>
  <si>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</si>
  <si>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</si>
  <si>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</si>
  <si>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</si>
  <si>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</si>
  <si>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</si>
  <si>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</si>
  <si>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</si>
  <si>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</si>
  <si>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</si>
  <si>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</si>
  <si>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</si>
  <si>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</si>
  <si>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</si>
  <si>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</si>
  <si>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</si>
  <si>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</si>
  <si>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</si>
  <si>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</si>
  <si>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</si>
  <si>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</si>
  <si>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</si>
  <si>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</si>
  <si>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</si>
  <si>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</si>
  <si>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</si>
  <si>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</si>
  <si>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</si>
  <si>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</si>
  <si>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</si>
  <si>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</si>
  <si>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</si>
  <si>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</si>
  <si>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</si>
  <si>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</si>
  <si>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</si>
  <si>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</si>
  <si>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</si>
  <si>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</si>
  <si>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</si>
  <si>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</si>
  <si>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</si>
  <si>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</si>
  <si>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</si>
  <si>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</si>
  <si>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</si>
  <si>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</si>
  <si>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</si>
  <si>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</si>
  <si>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</si>
  <si>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</si>
  <si>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</si>
  <si>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</si>
  <si>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</si>
  <si>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</si>
  <si>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</si>
  <si>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</si>
  <si>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</si>
  <si>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</si>
  <si>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</si>
  <si>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</si>
  <si>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</si>
  <si>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</si>
  <si>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</si>
  <si>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</si>
  <si>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</si>
  <si>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</si>
  <si>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</si>
  <si>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</si>
  <si>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</si>
  <si>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</si>
  <si>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</si>
  <si>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</si>
  <si>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</si>
  <si>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</si>
  <si>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</si>
  <si>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</si>
  <si>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</si>
  <si>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</si>
  <si>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</si>
  <si>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</si>
  <si>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</si>
  <si>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</si>
  <si>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</si>
  <si>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</si>
  <si>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</si>
  <si>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</si>
  <si>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</si>
  <si>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</si>
  <si>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</si>
  <si>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</si>
  <si>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</si>
  <si>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</si>
  <si>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</si>
  <si>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</si>
  <si>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</si>
  <si>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</si>
  <si>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</si>
  <si>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</si>
  <si>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</si>
  <si>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</si>
  <si>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</si>
  <si>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</si>
  <si>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</si>
  <si>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</si>
  <si>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</si>
  <si>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</si>
  <si>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</si>
  <si>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</si>
  <si>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</si>
  <si>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</si>
  <si>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</si>
  <si>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</si>
  <si>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</si>
  <si>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</si>
  <si>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</si>
  <si>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</si>
  <si>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</si>
  <si>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</si>
  <si>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</si>
  <si>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</si>
  <si>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</si>
  <si>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</si>
  <si>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</si>
  <si>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</si>
  <si>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</si>
  <si>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</si>
  <si>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</si>
  <si>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</si>
  <si>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</si>
  <si>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</si>
  <si>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</si>
  <si>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</si>
  <si>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</si>
  <si>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</si>
  <si>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</si>
  <si>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</si>
  <si>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</si>
  <si>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</si>
  <si>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</si>
  <si>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</si>
  <si>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</si>
  <si>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</si>
  <si>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</si>
  <si>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</si>
  <si>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</si>
  <si>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</si>
  <si>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</si>
  <si>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</si>
  <si>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</si>
  <si>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</si>
  <si>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</si>
  <si>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</si>
  <si>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</si>
  <si>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</si>
  <si>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</si>
  <si>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</si>
  <si>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</si>
  <si>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</si>
  <si>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</si>
  <si>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</si>
  <si>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</si>
  <si>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</si>
  <si>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</si>
  <si>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</si>
  <si>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</si>
  <si>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</si>
  <si>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</si>
  <si>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</si>
  <si>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</si>
  <si>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</si>
  <si>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</si>
  <si>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</si>
  <si>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</si>
  <si>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</si>
  <si>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</si>
  <si>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</si>
  <si>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</si>
  <si>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</si>
  <si>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</si>
  <si>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</si>
  <si>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</si>
  <si>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</si>
  <si>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</si>
  <si>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</si>
  <si>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</si>
  <si>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</si>
  <si>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</si>
  <si>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</si>
  <si>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</si>
  <si>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</si>
  <si>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</si>
  <si>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</si>
  <si>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</si>
  <si>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</si>
  <si>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</si>
  <si>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</si>
  <si>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</si>
  <si>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</si>
  <si>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</si>
  <si>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</si>
  <si>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</si>
  <si>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</si>
  <si>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</si>
  <si>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</si>
  <si>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</si>
  <si>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</si>
  <si>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</si>
  <si>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</si>
  <si>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</si>
  <si>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</si>
  <si>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</si>
  <si>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</si>
  <si>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</si>
  <si>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</si>
  <si>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</si>
  <si>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</si>
  <si>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</si>
  <si>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</si>
  <si>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</si>
  <si>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</si>
  <si>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</si>
  <si>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</si>
  <si>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</si>
  <si>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</si>
  <si>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</si>
  <si>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</si>
  <si>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</si>
  <si>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</si>
  <si>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</si>
  <si>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</si>
  <si>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</si>
  <si>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</si>
  <si>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</si>
  <si>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</si>
  <si>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</si>
  <si>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</si>
  <si>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</si>
  <si>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</si>
  <si>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</si>
  <si>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</si>
  <si>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</si>
  <si>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</si>
  <si>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</si>
  <si>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</si>
  <si>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</si>
  <si>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</si>
  <si>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</si>
  <si>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</si>
  <si>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</si>
  <si>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</si>
  <si>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</si>
  <si>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</si>
  <si>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</si>
  <si>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</si>
  <si>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</si>
  <si>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</si>
  <si>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</si>
  <si>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</si>
  <si>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</si>
  <si>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</si>
  <si>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</si>
  <si>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</si>
  <si>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</si>
  <si>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</si>
  <si>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</si>
  <si>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</si>
  <si>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</si>
  <si>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</si>
  <si>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</si>
  <si>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</si>
  <si>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</si>
  <si>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</si>
  <si>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</si>
  <si>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</si>
  <si>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</si>
  <si>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</si>
  <si>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</si>
  <si>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</si>
  <si>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</si>
  <si>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</si>
  <si>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</si>
  <si>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</si>
  <si>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</si>
  <si>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</si>
  <si>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</si>
  <si>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</si>
  <si>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</si>
  <si>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</si>
  <si>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</si>
  <si>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</si>
  <si>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</si>
  <si>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</si>
  <si>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</si>
  <si>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</si>
  <si>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</si>
  <si>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</si>
  <si>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</si>
  <si>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</si>
  <si>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</si>
  <si>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</si>
  <si>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</si>
  <si>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</si>
  <si>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</si>
  <si>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</si>
  <si>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</si>
  <si>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</si>
  <si>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</si>
  <si>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</si>
  <si>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</si>
  <si>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</si>
  <si>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</si>
  <si>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</si>
  <si>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</si>
  <si>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</si>
  <si>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</si>
  <si>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</si>
  <si>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</si>
  <si>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</si>
  <si>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</si>
  <si>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</si>
  <si>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</si>
  <si>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</si>
  <si>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</si>
  <si>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</si>
  <si>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</si>
  <si>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</si>
  <si>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</si>
  <si>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</si>
  <si>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</si>
  <si>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</si>
  <si>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</si>
  <si>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</si>
  <si>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</si>
  <si>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</si>
  <si>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</si>
  <si>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</si>
  <si>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</si>
  <si>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</si>
  <si>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</si>
  <si>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</si>
  <si>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</si>
  <si>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</si>
  <si>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</si>
  <si>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</si>
  <si>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</si>
  <si>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</si>
  <si>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</si>
  <si>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</si>
  <si>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</si>
  <si>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</si>
  <si>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</si>
  <si>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</si>
  <si>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</si>
  <si>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</si>
  <si>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</si>
  <si>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</si>
  <si>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</si>
  <si>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</si>
  <si>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</si>
  <si>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</si>
  <si>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</si>
  <si>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</si>
  <si>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</si>
  <si>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</si>
  <si>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</si>
  <si>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</si>
  <si>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</si>
  <si>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</si>
  <si>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</si>
  <si>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</si>
  <si>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</si>
  <si>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</si>
  <si>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</si>
  <si>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</si>
  <si>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</si>
  <si>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</si>
  <si>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</si>
  <si>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</si>
  <si>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</si>
  <si>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</si>
  <si>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</si>
  <si>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</si>
  <si>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</si>
  <si>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</si>
  <si>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</si>
  <si>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</si>
  <si>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</si>
  <si>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</si>
  <si>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</si>
  <si>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</si>
  <si>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</si>
  <si>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</si>
  <si>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</si>
  <si>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</si>
  <si>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</si>
  <si>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</si>
  <si>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</si>
  <si>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</si>
  <si>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</si>
  <si>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</si>
  <si>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</si>
  <si>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</si>
  <si>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</si>
  <si>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</si>
  <si>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</si>
  <si>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</si>
  <si>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</si>
  <si>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</si>
  <si>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</si>
  <si>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</si>
  <si>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</si>
  <si>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</si>
  <si>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</si>
  <si>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</si>
  <si>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</si>
  <si>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</si>
  <si>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</si>
  <si>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</si>
  <si>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</si>
  <si>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</si>
  <si>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</si>
  <si>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</si>
  <si>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</si>
  <si>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</si>
  <si>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</si>
  <si>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</si>
  <si>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</si>
  <si>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</si>
  <si>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</si>
  <si>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</si>
  <si>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</si>
  <si>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</si>
  <si>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</si>
  <si>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</si>
  <si>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</si>
  <si>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</si>
  <si>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</si>
  <si>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</si>
  <si>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</si>
  <si>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</si>
  <si>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</si>
  <si>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</si>
  <si>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</si>
  <si>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</si>
  <si>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</si>
  <si>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</si>
  <si>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</si>
  <si>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</si>
  <si>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</si>
  <si>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</si>
  <si>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</si>
  <si>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</si>
  <si>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</si>
  <si>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</si>
  <si>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</si>
  <si>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</si>
  <si>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</si>
  <si>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</si>
  <si>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</si>
  <si>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</si>
  <si>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</si>
  <si>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</si>
  <si>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</si>
  <si>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</si>
  <si>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</si>
  <si>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</si>
  <si>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</si>
  <si>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</si>
  <si>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</si>
  <si>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</si>
  <si>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</si>
  <si>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</si>
  <si>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</si>
  <si>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</si>
  <si>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</si>
  <si>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</si>
  <si>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</si>
  <si>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</si>
  <si>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</si>
  <si>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</si>
  <si>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</si>
  <si>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</si>
  <si>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</si>
  <si>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</si>
  <si>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</si>
  <si>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</si>
  <si>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</si>
  <si>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</si>
  <si>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</si>
  <si>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</si>
  <si>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</si>
  <si>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</si>
  <si>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</si>
  <si>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</si>
  <si>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</si>
  <si>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</si>
  <si>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</si>
  <si>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</si>
  <si>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</si>
  <si>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</si>
  <si>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</si>
  <si>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</si>
  <si>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</si>
  <si>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</si>
  <si>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</si>
  <si>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</si>
  <si>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</si>
  <si>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</si>
  <si>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</si>
  <si>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</si>
  <si>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</si>
  <si>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</si>
  <si>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</si>
  <si>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</si>
  <si>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</si>
  <si>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</si>
  <si>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</si>
  <si>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</si>
  <si>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</si>
  <si>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</si>
  <si>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</si>
  <si>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</si>
  <si>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</si>
  <si>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</si>
  <si>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</si>
  <si>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</si>
  <si>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</si>
  <si>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</si>
  <si>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</si>
  <si>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</si>
  <si>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</si>
  <si>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</si>
  <si>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</si>
  <si>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</si>
  <si>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</si>
  <si>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</si>
  <si>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</si>
  <si>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</si>
  <si>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</si>
  <si>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</si>
  <si>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</si>
  <si>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</si>
  <si>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</si>
  <si>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</si>
  <si>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</si>
  <si>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</si>
  <si>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</si>
  <si>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</si>
  <si>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</si>
  <si>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</si>
  <si>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</si>
  <si>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</si>
  <si>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</si>
  <si>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</si>
  <si>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</si>
  <si>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</si>
  <si>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</si>
  <si>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</si>
  <si>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</si>
  <si>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</si>
  <si>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</si>
  <si>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</si>
  <si>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</si>
  <si>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</si>
  <si>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</si>
  <si>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</si>
  <si>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</si>
  <si>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</si>
  <si>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</si>
  <si>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</si>
  <si>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</si>
  <si>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</si>
  <si>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</si>
  <si>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</si>
  <si>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</si>
  <si>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</si>
  <si>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</si>
  <si>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</si>
  <si>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</si>
  <si>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</si>
  <si>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</si>
  <si>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</si>
  <si>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</si>
  <si>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</si>
  <si>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</si>
  <si>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</si>
  <si>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</si>
  <si>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</si>
  <si>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</si>
  <si>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</si>
  <si>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</si>
  <si>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</si>
  <si>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</si>
  <si>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</si>
  <si>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</si>
  <si>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</si>
  <si>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</si>
  <si>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</si>
  <si>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</si>
  <si>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</si>
  <si>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</si>
  <si>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</si>
  <si>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</si>
  <si>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</si>
  <si>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</si>
  <si>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</si>
  <si>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</si>
  <si>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</si>
  <si>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</si>
  <si>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</si>
  <si>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</si>
  <si>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</si>
  <si>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</si>
  <si>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</si>
  <si>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</si>
  <si>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</si>
  <si>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</si>
  <si>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</si>
  <si>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</si>
  <si>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</si>
  <si>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</si>
  <si>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</si>
  <si>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</si>
  <si>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</si>
  <si>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</si>
  <si>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</si>
  <si>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</si>
  <si>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</si>
  <si>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</si>
  <si>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</si>
  <si>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</si>
  <si>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</si>
  <si>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</si>
  <si>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</si>
  <si>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</si>
  <si>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</si>
  <si>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</si>
  <si>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</si>
  <si>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</si>
  <si>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</si>
  <si>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</si>
  <si>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</si>
  <si>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</si>
  <si>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</si>
  <si>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</si>
  <si>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</si>
  <si>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</si>
  <si>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</si>
  <si>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</si>
  <si>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</si>
  <si>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</si>
  <si>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</si>
  <si>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</si>
  <si>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</si>
  <si>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</si>
  <si>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</si>
  <si>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</si>
  <si>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</si>
  <si>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</si>
  <si>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</si>
  <si>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</si>
  <si>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</si>
  <si>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</si>
  <si>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</si>
  <si>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</si>
  <si>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</si>
  <si>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</si>
  <si>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</si>
  <si>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</si>
  <si>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</si>
  <si>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</si>
  <si>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</si>
  <si>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</si>
  <si>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</si>
  <si>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</si>
  <si>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</si>
  <si>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</si>
  <si>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</si>
  <si>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</si>
  <si>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</si>
  <si>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</si>
  <si>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</si>
  <si>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</si>
  <si>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</si>
  <si>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</si>
  <si>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</si>
  <si>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</si>
  <si>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</si>
  <si>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</si>
  <si>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</si>
  <si>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</si>
  <si>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</si>
  <si>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</si>
  <si>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</si>
  <si>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</si>
  <si>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</si>
  <si>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</si>
  <si>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</si>
  <si>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</si>
  <si>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</si>
  <si>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</si>
  <si>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</si>
  <si>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</si>
  <si>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</si>
  <si>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</si>
  <si>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</si>
  <si>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</si>
  <si>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</si>
  <si>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</si>
  <si>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</si>
  <si>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</si>
  <si>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</si>
  <si>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</si>
  <si>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</si>
  <si>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</si>
  <si>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</si>
  <si>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</si>
  <si>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</si>
  <si>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</si>
  <si>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</si>
  <si>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</si>
  <si>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</si>
  <si>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</si>
  <si>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</si>
  <si>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</si>
  <si>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</si>
  <si>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</si>
  <si>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</si>
  <si>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</si>
  <si>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</si>
  <si>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</si>
  <si>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</si>
  <si>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</si>
  <si>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</si>
  <si>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</si>
  <si>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</si>
  <si>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</si>
  <si>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</si>
  <si>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</si>
  <si>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</si>
  <si>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</si>
  <si>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</si>
  <si>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</si>
  <si>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</si>
  <si>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</si>
  <si>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</si>
  <si>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</si>
  <si>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</si>
  <si>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</si>
  <si>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</si>
  <si>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</si>
  <si>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</si>
  <si>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</si>
  <si>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</si>
  <si>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</si>
  <si>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</si>
  <si>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</si>
  <si>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</si>
  <si>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</si>
  <si>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</si>
  <si>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</si>
  <si>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</si>
  <si>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</si>
  <si>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</si>
  <si>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</si>
  <si>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</si>
  <si>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</si>
  <si>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</si>
  <si>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</si>
  <si>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</si>
  <si>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</si>
  <si>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</si>
  <si>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</si>
  <si>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</si>
  <si>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</si>
  <si>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</si>
  <si>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</si>
  <si>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</si>
  <si>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</si>
  <si>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</si>
  <si>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</si>
  <si>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</si>
  <si>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</si>
  <si>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</si>
  <si>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</si>
  <si>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</si>
  <si>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</si>
  <si>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</si>
  <si>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</si>
  <si>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</si>
  <si>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</si>
  <si>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</si>
  <si>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</si>
  <si>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</si>
  <si>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</si>
  <si>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</si>
  <si>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</si>
  <si>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</si>
  <si>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</si>
  <si>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</si>
  <si>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</si>
  <si>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</si>
  <si>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</si>
  <si>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</si>
  <si>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</si>
  <si>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</si>
  <si>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</si>
  <si>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</si>
  <si>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</si>
  <si>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</si>
  <si>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</si>
  <si>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</si>
  <si>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</si>
  <si>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</si>
  <si>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</si>
  <si>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</si>
  <si>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</si>
  <si>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</si>
  <si>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</si>
  <si>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</si>
  <si>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</si>
  <si>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</si>
  <si>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</si>
  <si>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</si>
  <si>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</si>
  <si>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</si>
  <si>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</si>
  <si>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</si>
  <si>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</si>
  <si>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</si>
  <si>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</si>
  <si>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</si>
  <si>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</si>
  <si>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</si>
  <si>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</si>
  <si>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</si>
  <si>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</si>
  <si>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</si>
  <si>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</si>
  <si>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</si>
  <si>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</si>
  <si>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</si>
  <si>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</si>
  <si>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</si>
  <si>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</si>
  <si>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</si>
  <si>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</si>
  <si>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</si>
  <si>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</si>
  <si>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</si>
  <si>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</si>
  <si>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</si>
  <si>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</si>
  <si>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</si>
  <si>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</si>
  <si>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</si>
  <si>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</si>
  <si>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</si>
  <si>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</si>
  <si>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</si>
  <si>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</si>
  <si>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</si>
  <si>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</si>
  <si>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</si>
  <si>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</si>
  <si>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</si>
  <si>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</si>
  <si>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</si>
  <si>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</si>
  <si>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</si>
  <si>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</si>
  <si>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</si>
  <si>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</si>
  <si>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</si>
  <si>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</si>
  <si>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</si>
  <si>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</si>
  <si>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</si>
  <si>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</si>
  <si>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</si>
  <si>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</si>
  <si>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</si>
  <si>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</si>
  <si>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</si>
  <si>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</si>
  <si>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</si>
  <si>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</si>
  <si>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</si>
  <si>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</si>
  <si>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</si>
  <si>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</si>
  <si>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</si>
  <si>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</si>
  <si>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</si>
  <si>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</si>
  <si>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</si>
  <si>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</si>
  <si>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</si>
  <si>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</si>
  <si>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</si>
  <si>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</si>
  <si>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</si>
  <si>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</si>
  <si>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</si>
  <si>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</si>
  <si>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</si>
  <si>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</si>
  <si>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</si>
  <si>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</si>
  <si>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</si>
  <si>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</si>
  <si>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</si>
  <si>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</si>
  <si>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</si>
  <si>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</si>
  <si>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</si>
  <si>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</si>
  <si>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</si>
  <si>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</si>
  <si>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</si>
  <si>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</si>
  <si>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</si>
  <si>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</si>
  <si>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</si>
  <si>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</si>
  <si>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</si>
  <si>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</si>
  <si>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</si>
  <si>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</si>
  <si>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</si>
  <si>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</si>
  <si>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</si>
  <si>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</si>
  <si>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</si>
  <si>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</si>
  <si>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</si>
  <si>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</si>
  <si>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</si>
  <si>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</si>
  <si>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</si>
  <si>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</si>
  <si>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</si>
  <si>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</si>
  <si>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</si>
  <si>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</si>
  <si>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</si>
  <si>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</si>
  <si>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</si>
  <si>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</si>
  <si>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</si>
  <si>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</si>
  <si>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</si>
  <si>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</si>
  <si>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</si>
  <si>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</si>
  <si>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</si>
  <si>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</si>
  <si>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</si>
  <si>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</si>
  <si>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</si>
  <si>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</si>
  <si>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</si>
  <si>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</si>
  <si>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</si>
  <si>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</si>
  <si>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</si>
  <si>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</si>
  <si>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</si>
  <si>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</si>
  <si>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</si>
  <si>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</si>
  <si>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</si>
  <si>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</si>
  <si>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</si>
  <si>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</si>
  <si>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</si>
  <si>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</si>
  <si>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</si>
  <si>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</si>
  <si>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</si>
  <si>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</si>
  <si>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</si>
  <si>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</si>
  <si>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</si>
  <si>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</si>
  <si>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</si>
  <si>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</si>
  <si>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</si>
  <si>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</si>
  <si>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</si>
  <si>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</si>
  <si>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</si>
  <si>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</si>
  <si>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</si>
  <si>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</si>
  <si>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</si>
  <si>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</si>
  <si>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</si>
  <si>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</si>
  <si>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</si>
  <si>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</si>
  <si>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</si>
  <si>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</si>
  <si>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</si>
  <si>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</si>
  <si>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</si>
  <si>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</si>
  <si>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</si>
  <si>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</si>
  <si>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</si>
  <si>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</si>
  <si>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</si>
  <si>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</si>
  <si>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</si>
  <si>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</si>
  <si>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</si>
  <si>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</si>
  <si>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</si>
  <si>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</si>
  <si>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</si>
  <si>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</si>
  <si>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</si>
  <si>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</si>
  <si>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</si>
  <si>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</si>
  <si>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</si>
  <si>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</si>
  <si>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</si>
  <si>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</si>
  <si>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</si>
  <si>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</si>
  <si>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</si>
  <si>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</si>
  <si>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</si>
  <si>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</si>
  <si>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</si>
  <si>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</si>
  <si>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</si>
  <si>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</si>
  <si>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</si>
  <si>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</si>
  <si>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</si>
  <si>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</si>
  <si>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</si>
  <si>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</si>
  <si>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</si>
  <si>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</si>
  <si>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</si>
  <si>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</si>
  <si>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</si>
  <si>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</si>
  <si>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</si>
  <si>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</si>
  <si>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</si>
  <si>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</si>
  <si>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</si>
  <si>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</si>
  <si>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</si>
  <si>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</si>
  <si>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</si>
  <si>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</si>
  <si>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</si>
  <si>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</si>
  <si>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</si>
  <si>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</si>
  <si>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</si>
  <si>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</si>
  <si>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</si>
  <si>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</si>
  <si>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</si>
  <si>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</si>
  <si>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</si>
  <si>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</si>
  <si>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</si>
  <si>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</si>
  <si>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</si>
  <si>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</si>
  <si>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</si>
  <si>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</si>
  <si>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</si>
  <si>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</si>
  <si>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</si>
  <si>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</si>
  <si>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</si>
  <si>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</si>
  <si>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</si>
  <si>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</si>
  <si>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</si>
  <si>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</si>
  <si>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</si>
  <si>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</si>
  <si>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</si>
  <si>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</si>
  <si>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</si>
  <si>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</si>
  <si>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</si>
  <si>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</si>
  <si>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</si>
  <si>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</si>
  <si>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</si>
  <si>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</si>
  <si>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</si>
  <si>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</si>
  <si>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</si>
  <si>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</si>
  <si>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</si>
  <si>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</si>
  <si>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</si>
  <si>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</si>
  <si>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</si>
  <si>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</si>
  <si>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</si>
  <si>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</si>
  <si>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</si>
  <si>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</si>
  <si>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</si>
  <si>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</si>
  <si>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</si>
  <si>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</si>
  <si>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</si>
  <si>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</si>
  <si>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</si>
  <si>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</si>
  <si>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</si>
  <si>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</si>
  <si>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</si>
  <si>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</si>
  <si>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</si>
  <si>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</si>
  <si>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</si>
  <si>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</si>
  <si>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</si>
  <si>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</si>
  <si>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</si>
  <si>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</si>
  <si>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</si>
  <si>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</si>
  <si>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</si>
  <si>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</si>
  <si>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</si>
  <si>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</si>
  <si>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</si>
  <si>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</si>
  <si>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</si>
  <si>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</si>
  <si>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</si>
  <si>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</si>
  <si>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</si>
  <si>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</si>
  <si>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</si>
  <si>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</si>
  <si>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</si>
  <si>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</si>
  <si>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</si>
  <si>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</si>
  <si>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</si>
  <si>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</si>
  <si>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</si>
  <si>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</si>
  <si>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</si>
  <si>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</si>
  <si>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</si>
  <si>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</si>
  <si>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</si>
  <si>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</si>
  <si>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</si>
  <si>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</si>
  <si>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</si>
  <si>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</si>
  <si>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</si>
  <si>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</si>
  <si>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</si>
  <si>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</si>
  <si>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</si>
  <si>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</si>
  <si>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</si>
  <si>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</si>
  <si>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</si>
  <si>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</si>
  <si>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</si>
  <si>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</si>
  <si>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</si>
  <si>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</si>
  <si>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</si>
  <si>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</si>
  <si>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</si>
  <si>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</si>
  <si>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</si>
  <si>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</si>
  <si>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</si>
  <si>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</si>
  <si>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</si>
  <si>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</si>
  <si>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</si>
  <si>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</si>
  <si>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</si>
  <si>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</si>
  <si>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</si>
  <si>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</si>
  <si>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</si>
  <si>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</si>
  <si>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</si>
  <si>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</si>
  <si>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</si>
  <si>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</si>
  <si>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</si>
  <si>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</si>
  <si>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</si>
  <si>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</si>
  <si>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</si>
  <si>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</si>
  <si>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</si>
  <si>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</si>
  <si>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</si>
  <si>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</si>
  <si>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</si>
  <si>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</si>
  <si>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</si>
  <si>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</si>
  <si>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</si>
  <si>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</si>
  <si>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</si>
  <si>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</si>
  <si>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</si>
  <si>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</si>
  <si>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</si>
  <si>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</si>
  <si>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</si>
  <si>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</si>
  <si>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</si>
  <si>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</si>
  <si>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</si>
  <si>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</si>
  <si>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</si>
  <si>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</si>
  <si>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</si>
  <si>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</si>
  <si>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</si>
  <si>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</si>
  <si>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</si>
  <si>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</si>
  <si>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</si>
  <si>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</si>
  <si>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</si>
  <si>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</si>
  <si>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</si>
  <si>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</si>
  <si>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</si>
  <si>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</si>
  <si>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</si>
  <si>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</si>
  <si>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</si>
  <si>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</si>
  <si>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</si>
  <si>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</si>
  <si>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</si>
  <si>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</si>
  <si>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</si>
  <si>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</si>
  <si>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</si>
  <si>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</si>
  <si>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</si>
  <si>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</si>
  <si>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</si>
  <si>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</si>
  <si>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</si>
  <si>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</si>
  <si>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</si>
  <si>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</si>
  <si>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</si>
  <si>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</si>
  <si>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</si>
  <si>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</si>
  <si>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</si>
  <si>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</si>
  <si>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</si>
  <si>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</si>
  <si>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</si>
  <si>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</si>
  <si>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</si>
  <si>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</si>
  <si>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</si>
  <si>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</si>
  <si>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</si>
  <si>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</si>
  <si>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</si>
  <si>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</si>
  <si>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</si>
  <si>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</si>
  <si>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</si>
  <si>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</si>
  <si>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</si>
  <si>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</si>
  <si>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</si>
  <si>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</si>
  <si>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</si>
  <si>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</si>
  <si>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</si>
  <si>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</si>
  <si>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</si>
  <si>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</si>
  <si>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</si>
  <si>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</si>
  <si>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</si>
  <si>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</si>
  <si>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</si>
  <si>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</si>
  <si>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</si>
  <si>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</si>
  <si>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</si>
  <si>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</si>
  <si>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</si>
  <si>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</si>
  <si>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</si>
  <si>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</si>
  <si>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</si>
  <si>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</si>
  <si>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</si>
  <si>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</si>
  <si>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</si>
  <si>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</si>
  <si>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</si>
  <si>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</si>
  <si>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</si>
  <si>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</si>
  <si>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</si>
  <si>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</si>
  <si>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</si>
  <si>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</si>
  <si>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</si>
  <si>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</si>
  <si>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</si>
  <si>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</si>
  <si>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</si>
  <si>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</si>
  <si>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</si>
  <si>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</si>
  <si>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</si>
  <si>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</si>
  <si>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</si>
  <si>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</si>
  <si>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</si>
  <si>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</si>
  <si>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</si>
  <si>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</si>
  <si>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</si>
  <si>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</si>
  <si>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</si>
  <si>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</si>
  <si>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</si>
  <si>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</si>
  <si>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</si>
  <si>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</si>
  <si>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</si>
  <si>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</si>
  <si>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</si>
  <si>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</si>
  <si>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</si>
  <si>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</si>
  <si>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</si>
  <si>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</si>
  <si>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</si>
  <si>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</si>
  <si>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</si>
  <si>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</si>
  <si>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</si>
  <si>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</si>
  <si>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</si>
  <si>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</si>
  <si>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</si>
  <si>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</si>
  <si>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</si>
  <si>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</si>
  <si>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</si>
  <si>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</si>
  <si>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</si>
  <si>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</si>
  <si>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</si>
  <si>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</si>
  <si>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</si>
  <si>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</si>
  <si>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</si>
  <si>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</si>
  <si>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</si>
  <si>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</si>
  <si>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</si>
  <si>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</si>
  <si>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</si>
  <si>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</si>
  <si>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</si>
  <si>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</si>
  <si>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</si>
  <si>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</si>
  <si>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</si>
  <si>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</si>
  <si>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</si>
  <si>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</si>
  <si>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</si>
  <si>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</si>
  <si>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</si>
  <si>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</si>
  <si>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</si>
  <si>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</si>
  <si>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</si>
  <si>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</si>
  <si>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</si>
  <si>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</si>
  <si>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</si>
  <si>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</si>
  <si>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</si>
  <si>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</si>
  <si>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</si>
  <si>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</si>
  <si>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</si>
  <si>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</si>
  <si>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</si>
  <si>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</si>
  <si>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</si>
  <si>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</si>
  <si>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</si>
  <si>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</si>
  <si>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</si>
  <si>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</si>
  <si>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</si>
  <si>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</si>
  <si>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</si>
  <si>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</si>
  <si>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</si>
  <si>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</si>
  <si>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</si>
  <si>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</si>
  <si>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</si>
  <si>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</si>
  <si>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</si>
  <si>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</si>
  <si>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</si>
  <si>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</si>
  <si>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</si>
  <si>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</si>
  <si>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</si>
  <si>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</si>
  <si>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</si>
  <si>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</si>
  <si>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</si>
  <si>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</si>
  <si>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</si>
  <si>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</si>
  <si>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</si>
  <si>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</si>
  <si>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</si>
  <si>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</si>
  <si>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</si>
  <si>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</si>
  <si>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</si>
  <si>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</si>
  <si>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</si>
  <si>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</si>
  <si>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</si>
  <si>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</si>
  <si>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</si>
  <si>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</si>
  <si>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</si>
  <si>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</si>
  <si>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</si>
  <si>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</si>
  <si>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</si>
  <si>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</si>
  <si>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</si>
  <si>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</si>
  <si>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</si>
  <si>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</si>
  <si>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</si>
  <si>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</si>
  <si>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</si>
  <si>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</si>
  <si>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</si>
  <si>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</si>
  <si>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</si>
  <si>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</si>
  <si>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</si>
  <si>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</si>
  <si>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</si>
  <si>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</si>
  <si>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</si>
  <si>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</si>
  <si>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</si>
  <si>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</si>
  <si>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</si>
  <si>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</si>
  <si>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</si>
  <si>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</si>
  <si>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</si>
  <si>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</si>
  <si>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</si>
  <si>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</si>
  <si>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</si>
  <si>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</si>
  <si>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</si>
  <si>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</si>
  <si>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</si>
  <si>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</si>
  <si>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</si>
  <si>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</si>
  <si>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</si>
  <si>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</si>
  <si>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</si>
  <si>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</si>
  <si>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</si>
  <si>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</si>
  <si>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</si>
  <si>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</si>
  <si>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</si>
  <si>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</si>
  <si>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</si>
  <si>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</si>
  <si>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</si>
  <si>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</si>
  <si>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</si>
  <si>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</si>
  <si>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</si>
  <si>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</si>
  <si>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</si>
  <si>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</si>
  <si>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</si>
  <si>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</si>
  <si>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</si>
  <si>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</si>
  <si>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</si>
  <si>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</si>
  <si>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</si>
  <si>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</si>
  <si>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</si>
  <si>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</si>
  <si>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</si>
  <si>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</si>
  <si>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</si>
  <si>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</si>
  <si>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</si>
  <si>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</si>
  <si>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</si>
  <si>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</si>
  <si>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</si>
  <si>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</si>
  <si>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</si>
  <si>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</si>
  <si>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</si>
  <si>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</si>
  <si>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</si>
  <si>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</si>
  <si>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</si>
  <si>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</si>
  <si>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</si>
  <si>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</si>
  <si>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</si>
  <si>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</si>
  <si>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</si>
  <si>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</si>
  <si>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</si>
  <si>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</si>
  <si>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</si>
  <si>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</si>
  <si>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</si>
  <si>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</si>
  <si>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</si>
  <si>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</si>
  <si>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</si>
  <si>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</si>
  <si>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</si>
  <si>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</si>
  <si>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</si>
  <si>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</si>
  <si>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</si>
  <si>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</si>
  <si>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</si>
  <si>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</si>
  <si>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</si>
  <si>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</si>
  <si>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</si>
  <si>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</si>
  <si>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</si>
  <si>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</si>
  <si>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</si>
  <si>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</si>
  <si>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</si>
  <si>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</si>
  <si>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</si>
  <si>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</si>
  <si>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</si>
  <si>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</si>
  <si>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</si>
  <si>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</si>
  <si>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</si>
  <si>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</si>
  <si>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</si>
  <si>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</si>
  <si>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</si>
  <si>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</si>
  <si>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</si>
  <si>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</si>
  <si>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</si>
  <si>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</si>
  <si>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</si>
  <si>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</si>
  <si>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</si>
  <si>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</si>
  <si>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</si>
  <si>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</si>
  <si>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</si>
  <si>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</si>
  <si>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</si>
  <si>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</si>
  <si>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</si>
  <si>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</si>
  <si>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</si>
  <si>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</si>
  <si>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</si>
  <si>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</si>
  <si>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</si>
  <si>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</si>
  <si>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</si>
  <si>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</si>
  <si>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</si>
  <si>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</si>
  <si>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</si>
  <si>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</si>
  <si>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</si>
  <si>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</si>
  <si>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</si>
  <si>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</si>
  <si>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</si>
  <si>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</si>
  <si>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</si>
  <si>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</si>
  <si>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</si>
  <si>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</si>
  <si>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</si>
  <si>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</si>
  <si>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</si>
  <si>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</si>
  <si>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</si>
  <si>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</si>
  <si>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</si>
  <si>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</si>
  <si>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</si>
  <si>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</si>
  <si>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</si>
  <si>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</si>
  <si>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</si>
  <si>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</si>
  <si>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SEB 1632W</t>
  </si>
  <si>
    <t>Bonuscertifikat Sverige</t>
  </si>
  <si>
    <t>SE0008731038</t>
  </si>
  <si>
    <t>OMX Stockholm 30 Index</t>
  </si>
  <si>
    <t>SEB_1632W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</si>
</sst>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N13" sqref="N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6.45">
      <c r="A1" s="52" t="s">
        <v>1</v>
      </c>
      <c r="B1" s="52" t="s">
        <v>269</v>
      </c>
      <c r="C1" s="52" t="s">
        <v>2</v>
      </c>
      <c r="D1" s="53" t="s">
        <v>444</v>
      </c>
      <c r="E1" s="52" t="s">
        <v>270</v>
      </c>
      <c r="F1" s="54" t="s">
        <v>7</v>
      </c>
      <c r="G1" s="52" t="s">
        <v>405</v>
      </c>
      <c r="H1" s="52" t="s">
        <v>271</v>
      </c>
      <c r="I1" s="52" t="s">
        <v>441</v>
      </c>
      <c r="J1" s="52" t="s">
        <v>445</v>
      </c>
      <c r="K1" s="52" t="s">
        <v>1273</v>
      </c>
    </row>
    <row r="2" spans="1:54" ht="13.15">
      <c r="A2" s="1" t="s">
        <v>18</v>
      </c>
      <c r="B2" s="64" t="s">
        <v>283</v>
      </c>
      <c r="C2" s="64" t="s">
        <v>452</v>
      </c>
      <c r="D2" s="64" t="s">
        <v>452</v>
      </c>
      <c r="E2" s="65">
        <v>100000</v>
      </c>
      <c r="F2" s="65" t="s">
        <v>35</v>
      </c>
      <c r="G2" s="64" t="s">
        <v>278</v>
      </c>
      <c r="H2" s="3">
        <v>42671</v>
      </c>
      <c r="I2" s="226" t="str">
        <f>IF(C2="-","",VLOOKUP(C2,BondIssuerTable,2,0))</f>
        <v>SEB</v>
      </c>
      <c r="J2" s="226" t="str">
        <f>IF(D2="-","",VLOOKUP(D2,BondIssuingAgentsTable,2,0))</f>
        <v>SEB</v>
      </c>
      <c r="K2" s="95" t="str">
        <f>IF(D2="-","",VLOOKUP(D2,BondIssuingAgentsTable,3,0))</f>
        <v>ST</v>
      </c>
    </row>
    <row r="3" spans="1:54" ht="13.1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9"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ht="13.15">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ht="13.15" customHeight="1">
      <c r="A7" s="64" t="s">
        <v>1883</v>
      </c>
      <c r="B7" s="64" t="s">
        <v>1884</v>
      </c>
      <c r="C7" s="64">
        <v>1632</v>
      </c>
      <c r="D7" s="64" t="s">
        <v>1885</v>
      </c>
      <c r="E7" s="69">
        <v>100</v>
      </c>
      <c r="F7" s="69" t="s">
        <v>1449</v>
      </c>
      <c r="G7" s="65">
        <v>9100000</v>
      </c>
      <c r="H7" s="3">
        <v>42671</v>
      </c>
      <c r="I7" s="70">
        <v>44497</v>
      </c>
      <c r="J7" s="70">
        <v>44487</v>
      </c>
      <c r="K7" s="252"/>
      <c r="L7" s="252"/>
      <c r="M7" s="253" t="e">
        <f t="shared" ref="M7:M38" si="0">IF(K7="-","",VLOOKUP(K7,EUSIPA_Table,2,0))</f>
        <v>#N/A</v>
      </c>
      <c r="N7" s="72" t="s">
        <v>1887</v>
      </c>
      <c r="O7" s="104" t="s">
        <v>1886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ht="13.15">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3.15">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ht="13.15">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ht="13.15">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ht="13.15">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ht="13.15">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ht="13.15">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ht="13.15">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ht="13.15">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ht="13.15">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ht="13.15">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ht="13.15">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ht="13.15">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ht="13.15">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ht="13.15">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ht="13.15">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ht="13.15">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ht="13.15">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ht="13.15">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ht="13.15">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ht="13.15">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ht="13.15">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ht="13.15">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ht="13.15">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ht="13.15">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ht="13.15">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ht="13.15">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ht="13.15">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ht="13.15">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ht="13.15">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ht="13.15">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ht="13.15">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ht="13.15">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ht="13.15">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ht="13.15">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ht="13.15">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ht="13.15">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ht="13.15">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ht="13.15">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ht="13.15">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ht="13.15">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ht="13.15">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ht="13.15">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ht="13.15">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ht="13.15">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ht="14.45">
      <c r="A1" s="118" t="s">
        <v>1007</v>
      </c>
      <c r="B1" s="118" t="s">
        <v>255</v>
      </c>
      <c r="C1" s="205"/>
      <c r="D1" s="207" t="s">
        <v>1052</v>
      </c>
      <c r="E1" s="205"/>
      <c r="F1" s="118" t="s">
        <v>714</v>
      </c>
      <c r="G1" s="118" t="s">
        <v>857</v>
      </c>
      <c r="H1" s="118" t="s">
        <v>1008</v>
      </c>
      <c r="I1" s="118" t="s">
        <v>859</v>
      </c>
      <c r="J1" s="118" t="s">
        <v>1009</v>
      </c>
      <c r="K1" s="118" t="s">
        <v>1103</v>
      </c>
      <c r="L1" s="118" t="s">
        <v>1102</v>
      </c>
    </row>
    <row r="2" spans="1:12" ht="14.45">
      <c r="A2" s="235" t="s">
        <v>956</v>
      </c>
      <c r="B2" s="235" t="s">
        <v>879</v>
      </c>
      <c r="D2" s="86" t="s">
        <v>714</v>
      </c>
      <c r="F2" s="235" t="s">
        <v>980</v>
      </c>
      <c r="G2" s="235" t="s">
        <v>47</v>
      </c>
      <c r="H2" s="235" t="s">
        <v>1120</v>
      </c>
      <c r="I2" s="235" t="s">
        <v>1569</v>
      </c>
      <c r="J2" s="235" t="s">
        <v>1038</v>
      </c>
      <c r="K2" s="9" t="s">
        <v>1104</v>
      </c>
      <c r="L2" s="235" t="s">
        <v>1086</v>
      </c>
    </row>
    <row r="3" spans="1:12" ht="14.45">
      <c r="A3" s="235" t="s">
        <v>957</v>
      </c>
      <c r="B3" s="235" t="s">
        <v>881</v>
      </c>
      <c r="D3" s="86" t="s">
        <v>857</v>
      </c>
      <c r="F3" s="235" t="s">
        <v>981</v>
      </c>
      <c r="G3" s="235" t="s">
        <v>1545</v>
      </c>
      <c r="H3" s="235" t="s">
        <v>1017</v>
      </c>
      <c r="I3" s="235" t="s">
        <v>1010</v>
      </c>
      <c r="J3" s="235" t="s">
        <v>1040</v>
      </c>
      <c r="K3" s="235" t="s">
        <v>1084</v>
      </c>
    </row>
    <row r="4" spans="1:12" ht="14.45">
      <c r="A4" s="235" t="s">
        <v>958</v>
      </c>
      <c r="B4" s="235" t="s">
        <v>883</v>
      </c>
      <c r="D4" s="86" t="s">
        <v>1008</v>
      </c>
      <c r="F4" s="235" t="s">
        <v>985</v>
      </c>
      <c r="G4" s="235" t="s">
        <v>1739</v>
      </c>
      <c r="H4" s="235" t="s">
        <v>1018</v>
      </c>
      <c r="I4" s="235" t="s">
        <v>1011</v>
      </c>
      <c r="J4" s="235" t="s">
        <v>1042</v>
      </c>
      <c r="K4" s="235" t="s">
        <v>1085</v>
      </c>
    </row>
    <row r="5" spans="1:12" ht="14.45">
      <c r="A5" s="235" t="s">
        <v>959</v>
      </c>
      <c r="B5" s="235" t="s">
        <v>885</v>
      </c>
      <c r="D5" s="86" t="s">
        <v>1103</v>
      </c>
      <c r="F5" s="235" t="s">
        <v>984</v>
      </c>
      <c r="G5" s="235" t="s">
        <v>1565</v>
      </c>
      <c r="H5" s="235" t="s">
        <v>1019</v>
      </c>
      <c r="I5" s="235" t="s">
        <v>1469</v>
      </c>
      <c r="J5" s="235" t="s">
        <v>1044</v>
      </c>
    </row>
    <row r="6" spans="1:12" ht="14.45">
      <c r="A6" s="235" t="s">
        <v>1613</v>
      </c>
      <c r="B6" s="235" t="s">
        <v>1614</v>
      </c>
      <c r="D6" s="86" t="s">
        <v>859</v>
      </c>
      <c r="F6" s="235" t="s">
        <v>1612</v>
      </c>
      <c r="G6" s="235" t="s">
        <v>1690</v>
      </c>
      <c r="H6" s="235" t="s">
        <v>81</v>
      </c>
      <c r="I6" s="235" t="s">
        <v>1012</v>
      </c>
      <c r="J6" s="235" t="s">
        <v>1046</v>
      </c>
    </row>
    <row r="7" spans="1:12" ht="14.45">
      <c r="A7" s="235" t="s">
        <v>960</v>
      </c>
      <c r="B7" s="235" t="s">
        <v>887</v>
      </c>
      <c r="D7" s="86" t="s">
        <v>1009</v>
      </c>
      <c r="F7" s="235" t="s">
        <v>983</v>
      </c>
      <c r="G7" s="235" t="s">
        <v>49</v>
      </c>
      <c r="H7" s="235" t="s">
        <v>1652</v>
      </c>
      <c r="I7" s="235" t="s">
        <v>1432</v>
      </c>
      <c r="J7" s="235" t="s">
        <v>1048</v>
      </c>
    </row>
    <row r="8" spans="1:12" ht="14.45">
      <c r="A8" s="235" t="s">
        <v>961</v>
      </c>
      <c r="B8" s="235" t="s">
        <v>889</v>
      </c>
      <c r="D8" s="86" t="s">
        <v>1102</v>
      </c>
      <c r="F8" s="235" t="s">
        <v>982</v>
      </c>
      <c r="G8" s="249" t="s">
        <v>1722</v>
      </c>
      <c r="H8" s="235" t="s">
        <v>1827</v>
      </c>
      <c r="I8" s="235" t="s">
        <v>1013</v>
      </c>
      <c r="J8" s="235" t="s">
        <v>1049</v>
      </c>
    </row>
    <row r="9" spans="1:12" ht="14.45">
      <c r="A9" s="235" t="s">
        <v>962</v>
      </c>
      <c r="B9" s="235" t="s">
        <v>891</v>
      </c>
      <c r="F9" s="235" t="s">
        <v>1373</v>
      </c>
      <c r="G9" s="235" t="s">
        <v>51</v>
      </c>
      <c r="H9" s="235" t="s">
        <v>1651</v>
      </c>
      <c r="I9" s="235" t="s">
        <v>1101</v>
      </c>
      <c r="J9" s="235" t="s">
        <v>1051</v>
      </c>
    </row>
    <row r="10" spans="1:12" ht="14.45">
      <c r="A10" s="235" t="s">
        <v>963</v>
      </c>
      <c r="B10" s="235" t="s">
        <v>893</v>
      </c>
      <c r="F10" s="235" t="s">
        <v>1375</v>
      </c>
      <c r="G10" s="235" t="s">
        <v>1692</v>
      </c>
      <c r="H10" s="235" t="s">
        <v>1650</v>
      </c>
      <c r="I10" s="235" t="s">
        <v>1014</v>
      </c>
      <c r="J10" s="86" t="s">
        <v>1072</v>
      </c>
    </row>
    <row r="11" spans="1:12" ht="14.45">
      <c r="A11" s="235" t="s">
        <v>964</v>
      </c>
      <c r="B11" s="235" t="s">
        <v>895</v>
      </c>
      <c r="F11" s="235" t="s">
        <v>1377</v>
      </c>
      <c r="G11" s="249" t="s">
        <v>1724</v>
      </c>
      <c r="H11" s="235" t="s">
        <v>1649</v>
      </c>
      <c r="I11" s="235" t="s">
        <v>1015</v>
      </c>
      <c r="K11" s="86"/>
    </row>
    <row r="12" spans="1:12" ht="14.45">
      <c r="A12" s="235" t="s">
        <v>991</v>
      </c>
      <c r="B12" s="235" t="s">
        <v>897</v>
      </c>
      <c r="F12" s="235" t="s">
        <v>1459</v>
      </c>
      <c r="G12" s="235" t="s">
        <v>53</v>
      </c>
      <c r="H12" s="235" t="s">
        <v>1648</v>
      </c>
      <c r="I12" s="235" t="s">
        <v>1470</v>
      </c>
    </row>
    <row r="13" spans="1:12" ht="14.45">
      <c r="A13" s="235" t="s">
        <v>992</v>
      </c>
      <c r="B13" s="235" t="s">
        <v>899</v>
      </c>
      <c r="F13" s="235" t="s">
        <v>970</v>
      </c>
      <c r="G13" s="235" t="s">
        <v>1694</v>
      </c>
      <c r="H13" s="235" t="s">
        <v>1647</v>
      </c>
      <c r="I13" s="235" t="s">
        <v>1475</v>
      </c>
    </row>
    <row r="14" spans="1:12" ht="14.45">
      <c r="A14" s="235" t="s">
        <v>965</v>
      </c>
      <c r="B14" s="235" t="s">
        <v>901</v>
      </c>
      <c r="F14" s="235" t="s">
        <v>968</v>
      </c>
      <c r="G14" s="235" t="s">
        <v>1512</v>
      </c>
      <c r="H14" s="235" t="s">
        <v>1646</v>
      </c>
      <c r="I14" s="235" t="s">
        <v>1471</v>
      </c>
    </row>
    <row r="15" spans="1:12" ht="14.45">
      <c r="A15" s="235" t="s">
        <v>966</v>
      </c>
      <c r="B15" s="235" t="s">
        <v>903</v>
      </c>
      <c r="F15" s="235" t="s">
        <v>969</v>
      </c>
      <c r="G15" s="235" t="s">
        <v>1546</v>
      </c>
      <c r="H15" s="235" t="s">
        <v>1645</v>
      </c>
      <c r="I15" s="235" t="s">
        <v>1016</v>
      </c>
    </row>
    <row r="16" spans="1:12" ht="14.45">
      <c r="A16" s="235" t="s">
        <v>967</v>
      </c>
      <c r="B16" s="235" t="s">
        <v>905</v>
      </c>
      <c r="F16" s="235" t="s">
        <v>972</v>
      </c>
      <c r="G16" s="235" t="s">
        <v>56</v>
      </c>
      <c r="H16" s="247" t="s">
        <v>1855</v>
      </c>
      <c r="I16" s="235" t="s">
        <v>1640</v>
      </c>
    </row>
    <row r="17" spans="1:9" ht="14.45">
      <c r="A17" s="235" t="s">
        <v>968</v>
      </c>
      <c r="B17" s="235" t="s">
        <v>907</v>
      </c>
      <c r="F17" s="235" t="s">
        <v>973</v>
      </c>
      <c r="G17" s="235" t="s">
        <v>57</v>
      </c>
      <c r="H17" s="235" t="s">
        <v>1027</v>
      </c>
      <c r="I17" s="86" t="s">
        <v>1073</v>
      </c>
    </row>
    <row r="18" spans="1:9" ht="14.45">
      <c r="A18" s="235" t="s">
        <v>969</v>
      </c>
      <c r="B18" s="235" t="s">
        <v>909</v>
      </c>
      <c r="F18" s="235" t="s">
        <v>974</v>
      </c>
      <c r="G18" s="235" t="s">
        <v>59</v>
      </c>
      <c r="H18" s="235" t="s">
        <v>1125</v>
      </c>
      <c r="I18" s="235" t="s">
        <v>1074</v>
      </c>
    </row>
    <row r="19" spans="1:9" ht="14.45">
      <c r="A19" s="235" t="s">
        <v>970</v>
      </c>
      <c r="B19" s="235" t="s">
        <v>911</v>
      </c>
      <c r="F19" s="235" t="s">
        <v>971</v>
      </c>
      <c r="G19" s="235" t="s">
        <v>1696</v>
      </c>
      <c r="H19" s="235" t="s">
        <v>1126</v>
      </c>
    </row>
    <row r="20" spans="1:9" ht="14.45">
      <c r="A20" s="235" t="s">
        <v>971</v>
      </c>
      <c r="B20" s="235" t="s">
        <v>913</v>
      </c>
      <c r="F20" s="235" t="s">
        <v>956</v>
      </c>
      <c r="G20" s="235" t="s">
        <v>60</v>
      </c>
      <c r="H20" s="235" t="s">
        <v>1106</v>
      </c>
    </row>
    <row r="21" spans="1:9" ht="14.45">
      <c r="A21" s="235" t="s">
        <v>972</v>
      </c>
      <c r="B21" s="235" t="s">
        <v>915</v>
      </c>
      <c r="F21" s="235" t="s">
        <v>961</v>
      </c>
      <c r="G21" s="235" t="s">
        <v>62</v>
      </c>
      <c r="H21" s="235" t="s">
        <v>1108</v>
      </c>
    </row>
    <row r="22" spans="1:9" ht="14.45">
      <c r="A22" s="235" t="s">
        <v>973</v>
      </c>
      <c r="B22" s="235" t="s">
        <v>917</v>
      </c>
      <c r="F22" s="235" t="s">
        <v>964</v>
      </c>
      <c r="G22" t="s">
        <v>1662</v>
      </c>
      <c r="H22" s="235" t="s">
        <v>1114</v>
      </c>
    </row>
    <row r="23" spans="1:9" ht="14.45">
      <c r="A23" s="235" t="s">
        <v>974</v>
      </c>
      <c r="B23" s="235" t="s">
        <v>919</v>
      </c>
      <c r="F23" s="235" t="s">
        <v>963</v>
      </c>
      <c r="G23" s="235" t="s">
        <v>64</v>
      </c>
      <c r="H23" s="235" t="s">
        <v>1118</v>
      </c>
    </row>
    <row r="24" spans="1:9" ht="14.45">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ht="14.45">
      <c r="A27" s="235" t="s">
        <v>978</v>
      </c>
      <c r="B27" s="235" t="s">
        <v>925</v>
      </c>
      <c r="F27" s="235" t="s">
        <v>959</v>
      </c>
      <c r="G27" s="235" t="s">
        <v>69</v>
      </c>
      <c r="H27" s="235" t="s">
        <v>1853</v>
      </c>
    </row>
    <row r="28" spans="1:9" ht="14.45">
      <c r="A28" s="235" t="s">
        <v>979</v>
      </c>
      <c r="B28" s="235" t="s">
        <v>927</v>
      </c>
      <c r="F28" s="235" t="s">
        <v>957</v>
      </c>
      <c r="G28" s="235" t="s">
        <v>1547</v>
      </c>
      <c r="H28" s="235" t="s">
        <v>1121</v>
      </c>
    </row>
    <row r="29" spans="1:9" ht="14.45">
      <c r="A29" s="235" t="s">
        <v>980</v>
      </c>
      <c r="B29" s="235" t="s">
        <v>1436</v>
      </c>
      <c r="F29" s="235" t="s">
        <v>962</v>
      </c>
      <c r="G29" s="235" t="s">
        <v>1669</v>
      </c>
      <c r="H29" s="235" t="s">
        <v>1121</v>
      </c>
    </row>
    <row r="30" spans="1:9" ht="14.45">
      <c r="A30" s="235" t="s">
        <v>981</v>
      </c>
      <c r="B30" s="235" t="s">
        <v>930</v>
      </c>
      <c r="F30" s="235" t="s">
        <v>992</v>
      </c>
      <c r="G30" s="235" t="s">
        <v>71</v>
      </c>
      <c r="H30" s="235" t="s">
        <v>1021</v>
      </c>
    </row>
    <row r="31" spans="1:9" ht="14.45">
      <c r="A31" s="235" t="s">
        <v>982</v>
      </c>
      <c r="B31" s="235" t="s">
        <v>932</v>
      </c>
      <c r="F31" s="235" t="s">
        <v>991</v>
      </c>
      <c r="G31" s="235" t="s">
        <v>1812</v>
      </c>
      <c r="H31" s="235" t="s">
        <v>1122</v>
      </c>
    </row>
    <row r="32" spans="1:9" ht="14.45">
      <c r="A32" s="235" t="s">
        <v>1612</v>
      </c>
      <c r="B32" s="235" t="s">
        <v>1615</v>
      </c>
      <c r="F32" s="235" t="s">
        <v>976</v>
      </c>
      <c r="G32" s="235" t="s">
        <v>1548</v>
      </c>
      <c r="H32" s="235" t="s">
        <v>1155</v>
      </c>
    </row>
    <row r="33" spans="1:10" ht="14.45">
      <c r="A33" s="235" t="s">
        <v>983</v>
      </c>
      <c r="B33" s="235" t="s">
        <v>934</v>
      </c>
      <c r="F33" s="235" t="s">
        <v>979</v>
      </c>
      <c r="G33" s="235" t="s">
        <v>284</v>
      </c>
      <c r="H33" s="235" t="s">
        <v>1346</v>
      </c>
    </row>
    <row r="34" spans="1:10" ht="14.45">
      <c r="A34" s="235" t="s">
        <v>984</v>
      </c>
      <c r="B34" s="235" t="s">
        <v>936</v>
      </c>
      <c r="F34" s="235" t="s">
        <v>978</v>
      </c>
      <c r="G34" s="235" t="s">
        <v>1598</v>
      </c>
      <c r="H34" s="235" t="s">
        <v>1022</v>
      </c>
    </row>
    <row r="35" spans="1:10" ht="14.45">
      <c r="A35" s="235" t="s">
        <v>985</v>
      </c>
      <c r="B35" s="235" t="s">
        <v>938</v>
      </c>
      <c r="F35" s="235" t="s">
        <v>975</v>
      </c>
      <c r="G35" s="235" t="s">
        <v>74</v>
      </c>
      <c r="H35" s="235" t="s">
        <v>1023</v>
      </c>
    </row>
    <row r="36" spans="1:10" ht="14.45">
      <c r="A36" s="235" t="s">
        <v>1373</v>
      </c>
      <c r="B36" s="235" t="s">
        <v>1374</v>
      </c>
      <c r="F36" s="235" t="s">
        <v>977</v>
      </c>
      <c r="G36" s="235" t="s">
        <v>75</v>
      </c>
      <c r="H36" s="235" t="s">
        <v>1024</v>
      </c>
      <c r="J36" s="235" t="s">
        <v>1128</v>
      </c>
    </row>
    <row r="37" spans="1:10" ht="14.45">
      <c r="A37" s="235" t="s">
        <v>1375</v>
      </c>
      <c r="B37" s="235" t="s">
        <v>1376</v>
      </c>
      <c r="F37" s="235" t="s">
        <v>967</v>
      </c>
      <c r="G37" s="235" t="s">
        <v>1716</v>
      </c>
      <c r="H37" s="235" t="s">
        <v>1364</v>
      </c>
      <c r="J37" s="235" t="s">
        <v>1128</v>
      </c>
    </row>
    <row r="38" spans="1:10" ht="14.45">
      <c r="A38" s="235" t="s">
        <v>1377</v>
      </c>
      <c r="B38" s="235" t="s">
        <v>1378</v>
      </c>
      <c r="F38" s="235" t="s">
        <v>965</v>
      </c>
      <c r="G38" s="235" t="s">
        <v>1596</v>
      </c>
      <c r="H38" s="235" t="s">
        <v>1025</v>
      </c>
      <c r="J38" s="235" t="s">
        <v>1128</v>
      </c>
    </row>
    <row r="39" spans="1:10" ht="14.45">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ht="14.45">
      <c r="A41" s="235" t="s">
        <v>987</v>
      </c>
      <c r="B41" s="235" t="s">
        <v>942</v>
      </c>
      <c r="F41" s="235" t="s">
        <v>986</v>
      </c>
      <c r="G41" s="235" t="s">
        <v>1869</v>
      </c>
      <c r="H41" s="235" t="s">
        <v>1075</v>
      </c>
      <c r="J41" s="235" t="s">
        <v>1128</v>
      </c>
    </row>
    <row r="42" spans="1:10" ht="14.45">
      <c r="A42" s="235" t="s">
        <v>988</v>
      </c>
      <c r="B42" s="235" t="s">
        <v>944</v>
      </c>
      <c r="F42" s="235" t="s">
        <v>989</v>
      </c>
      <c r="G42" s="235" t="s">
        <v>77</v>
      </c>
      <c r="H42" s="235" t="s">
        <v>1112</v>
      </c>
      <c r="J42" s="235" t="s">
        <v>1128</v>
      </c>
    </row>
    <row r="43" spans="1:10" ht="14.45">
      <c r="A43" s="235" t="s">
        <v>989</v>
      </c>
      <c r="B43" s="235" t="s">
        <v>946</v>
      </c>
      <c r="F43" s="235" t="s">
        <v>990</v>
      </c>
      <c r="G43" s="235" t="s">
        <v>455</v>
      </c>
      <c r="H43" s="235" t="s">
        <v>1110</v>
      </c>
      <c r="J43" s="235" t="s">
        <v>1128</v>
      </c>
    </row>
    <row r="44" spans="1:10" ht="14.45">
      <c r="A44" s="235" t="s">
        <v>990</v>
      </c>
      <c r="B44" s="235" t="s">
        <v>948</v>
      </c>
      <c r="F44" s="235" t="s">
        <v>988</v>
      </c>
      <c r="G44" s="235" t="s">
        <v>1678</v>
      </c>
      <c r="H44" s="235" t="s">
        <v>1123</v>
      </c>
      <c r="J44" s="235" t="s">
        <v>1128</v>
      </c>
    </row>
    <row r="45" spans="1:10" ht="14.45">
      <c r="A45" s="235" t="s">
        <v>1827</v>
      </c>
      <c r="B45" s="235" t="s">
        <v>1828</v>
      </c>
      <c r="F45" s="86"/>
      <c r="G45" s="235" t="s">
        <v>590</v>
      </c>
      <c r="H45" s="235" t="s">
        <v>1124</v>
      </c>
      <c r="J45" s="235" t="s">
        <v>1128</v>
      </c>
    </row>
    <row r="46" spans="1:10" ht="14.45">
      <c r="A46" s="235" t="s">
        <v>1569</v>
      </c>
      <c r="B46" s="235" t="s">
        <v>1570</v>
      </c>
      <c r="G46" s="235" t="s">
        <v>1285</v>
      </c>
      <c r="H46" s="235" t="s">
        <v>1028</v>
      </c>
      <c r="J46" s="235" t="s">
        <v>1128</v>
      </c>
    </row>
    <row r="47" spans="1:10" ht="14.45">
      <c r="A47" s="235" t="s">
        <v>1010</v>
      </c>
      <c r="B47" s="235" t="s">
        <v>949</v>
      </c>
      <c r="G47" s="235" t="s">
        <v>267</v>
      </c>
      <c r="H47" s="235" t="s">
        <v>1127</v>
      </c>
      <c r="J47" s="235" t="s">
        <v>1128</v>
      </c>
    </row>
    <row r="48" spans="1:10" ht="14.45">
      <c r="A48" s="235" t="s">
        <v>1011</v>
      </c>
      <c r="B48" s="235" t="s">
        <v>950</v>
      </c>
      <c r="G48" s="235" t="s">
        <v>454</v>
      </c>
      <c r="H48" s="235" t="s">
        <v>1029</v>
      </c>
      <c r="J48" s="235" t="s">
        <v>1128</v>
      </c>
    </row>
    <row r="49" spans="1:10" ht="14.45">
      <c r="A49" s="235" t="s">
        <v>1469</v>
      </c>
      <c r="B49" s="235" t="s">
        <v>1472</v>
      </c>
      <c r="G49" s="235" t="s">
        <v>81</v>
      </c>
      <c r="J49" s="235" t="s">
        <v>1128</v>
      </c>
    </row>
    <row r="50" spans="1:10" ht="14.45">
      <c r="A50" s="235" t="s">
        <v>1012</v>
      </c>
      <c r="B50" s="235" t="s">
        <v>951</v>
      </c>
      <c r="G50" s="235" t="s">
        <v>1836</v>
      </c>
    </row>
    <row r="51" spans="1:10" ht="14.45">
      <c r="A51" s="235" t="s">
        <v>1432</v>
      </c>
      <c r="B51" s="235" t="s">
        <v>1433</v>
      </c>
      <c r="G51" t="s">
        <v>1664</v>
      </c>
    </row>
    <row r="52" spans="1:10" ht="14.45">
      <c r="A52" s="235" t="s">
        <v>1013</v>
      </c>
      <c r="B52" s="235" t="s">
        <v>952</v>
      </c>
      <c r="G52" s="235" t="s">
        <v>286</v>
      </c>
    </row>
    <row r="53" spans="1:10" ht="14.45">
      <c r="A53" s="235" t="s">
        <v>1014</v>
      </c>
      <c r="B53" s="235" t="s">
        <v>953</v>
      </c>
      <c r="G53" s="235" t="s">
        <v>82</v>
      </c>
    </row>
    <row r="54" spans="1:10" ht="14.45">
      <c r="A54" s="235" t="s">
        <v>1101</v>
      </c>
      <c r="B54" s="235" t="s">
        <v>1100</v>
      </c>
      <c r="G54" s="235" t="s">
        <v>84</v>
      </c>
    </row>
    <row r="55" spans="1:10" ht="14.45">
      <c r="A55" s="235" t="s">
        <v>1015</v>
      </c>
      <c r="B55" s="235" t="s">
        <v>954</v>
      </c>
      <c r="G55" s="235" t="s">
        <v>86</v>
      </c>
    </row>
    <row r="56" spans="1:10" ht="14.45">
      <c r="A56" s="235" t="s">
        <v>1470</v>
      </c>
      <c r="B56" s="235" t="s">
        <v>1473</v>
      </c>
      <c r="G56" s="235" t="s">
        <v>88</v>
      </c>
    </row>
    <row r="57" spans="1:10" ht="14.45">
      <c r="A57" s="235" t="s">
        <v>1475</v>
      </c>
      <c r="B57" s="235" t="s">
        <v>1476</v>
      </c>
      <c r="G57" s="235" t="s">
        <v>1549</v>
      </c>
    </row>
    <row r="58" spans="1:10" ht="14.45">
      <c r="A58" s="235" t="s">
        <v>1471</v>
      </c>
      <c r="B58" s="235" t="s">
        <v>1474</v>
      </c>
      <c r="G58" s="235" t="s">
        <v>90</v>
      </c>
    </row>
    <row r="59" spans="1:10" ht="14.45">
      <c r="A59" s="235" t="s">
        <v>1640</v>
      </c>
      <c r="B59" s="235" t="s">
        <v>1641</v>
      </c>
      <c r="G59" s="235" t="s">
        <v>485</v>
      </c>
    </row>
    <row r="60" spans="1:10" ht="14.45">
      <c r="A60" s="235" t="s">
        <v>1016</v>
      </c>
      <c r="B60" s="86" t="s">
        <v>955</v>
      </c>
      <c r="G60" s="247" t="s">
        <v>1698</v>
      </c>
    </row>
    <row r="61" spans="1:10" ht="14.45">
      <c r="A61" s="235" t="s">
        <v>1073</v>
      </c>
      <c r="B61" s="86" t="s">
        <v>1077</v>
      </c>
      <c r="G61" s="235" t="s">
        <v>1629</v>
      </c>
    </row>
    <row r="62" spans="1:10" ht="14.45">
      <c r="A62" s="235" t="s">
        <v>1074</v>
      </c>
      <c r="B62" s="86" t="s">
        <v>1078</v>
      </c>
      <c r="G62" s="235" t="s">
        <v>288</v>
      </c>
    </row>
    <row r="63" spans="1:10" ht="14.45">
      <c r="A63" s="235" t="s">
        <v>1120</v>
      </c>
      <c r="B63" s="235" t="s">
        <v>1129</v>
      </c>
      <c r="G63" s="235" t="s">
        <v>92</v>
      </c>
    </row>
    <row r="64" spans="1:10" ht="14.45">
      <c r="A64" s="235" t="s">
        <v>1017</v>
      </c>
      <c r="B64" s="235" t="s">
        <v>1030</v>
      </c>
      <c r="G64" s="235" t="s">
        <v>94</v>
      </c>
    </row>
    <row r="65" spans="1:7" ht="14.45">
      <c r="A65" s="235" t="s">
        <v>1018</v>
      </c>
      <c r="B65" s="235" t="s">
        <v>1031</v>
      </c>
      <c r="G65" s="235" t="s">
        <v>1550</v>
      </c>
    </row>
    <row r="66" spans="1:7" ht="14.45">
      <c r="A66" s="235" t="s">
        <v>1019</v>
      </c>
      <c r="B66" s="235" t="s">
        <v>79</v>
      </c>
      <c r="G66" s="235" t="s">
        <v>1720</v>
      </c>
    </row>
    <row r="67" spans="1:7" ht="14.45">
      <c r="A67" s="247" t="s">
        <v>81</v>
      </c>
      <c r="B67" s="247" t="s">
        <v>246</v>
      </c>
      <c r="G67" t="s">
        <v>1658</v>
      </c>
    </row>
    <row r="68" spans="1:7" ht="14.45">
      <c r="A68" s="235" t="s">
        <v>1652</v>
      </c>
      <c r="B68" s="235" t="s">
        <v>245</v>
      </c>
      <c r="G68" s="235" t="s">
        <v>96</v>
      </c>
    </row>
    <row r="69" spans="1:7" ht="14.45">
      <c r="A69" s="235" t="s">
        <v>1651</v>
      </c>
      <c r="B69" s="235" t="s">
        <v>1032</v>
      </c>
      <c r="G69" s="235" t="s">
        <v>1737</v>
      </c>
    </row>
    <row r="70" spans="1:7" ht="14.45">
      <c r="A70" s="235" t="s">
        <v>1650</v>
      </c>
      <c r="B70" s="235" t="s">
        <v>817</v>
      </c>
      <c r="G70" s="247" t="s">
        <v>1700</v>
      </c>
    </row>
    <row r="71" spans="1:7" ht="14.45">
      <c r="A71" s="235" t="s">
        <v>1649</v>
      </c>
      <c r="B71" s="235" t="s">
        <v>818</v>
      </c>
      <c r="G71" t="s">
        <v>1660</v>
      </c>
    </row>
    <row r="72" spans="1:7" ht="14.45">
      <c r="A72" s="235" t="s">
        <v>1648</v>
      </c>
      <c r="B72" s="235" t="s">
        <v>819</v>
      </c>
      <c r="G72" s="235" t="s">
        <v>1864</v>
      </c>
    </row>
    <row r="73" spans="1:7" ht="14.45">
      <c r="A73" s="235" t="s">
        <v>1647</v>
      </c>
      <c r="B73" s="235" t="s">
        <v>820</v>
      </c>
      <c r="G73" s="247" t="s">
        <v>1859</v>
      </c>
    </row>
    <row r="74" spans="1:7" ht="14.45">
      <c r="A74" s="235" t="s">
        <v>1646</v>
      </c>
      <c r="B74" s="235" t="s">
        <v>821</v>
      </c>
      <c r="G74" s="235" t="s">
        <v>99</v>
      </c>
    </row>
    <row r="75" spans="1:7" ht="14.45">
      <c r="A75" s="235" t="s">
        <v>1645</v>
      </c>
      <c r="B75" s="55" t="s">
        <v>1653</v>
      </c>
      <c r="G75" s="235" t="s">
        <v>101</v>
      </c>
    </row>
    <row r="76" spans="1:7" ht="14.45">
      <c r="A76" s="247" t="s">
        <v>1855</v>
      </c>
      <c r="B76" s="247" t="s">
        <v>1856</v>
      </c>
      <c r="G76" s="235" t="s">
        <v>1877</v>
      </c>
    </row>
    <row r="77" spans="1:7" ht="14.45">
      <c r="A77" s="235" t="s">
        <v>1027</v>
      </c>
      <c r="B77" s="235" t="s">
        <v>822</v>
      </c>
      <c r="G77" s="235" t="s">
        <v>103</v>
      </c>
    </row>
    <row r="78" spans="1:7" ht="14.45">
      <c r="A78" s="235" t="s">
        <v>1125</v>
      </c>
      <c r="B78" s="235" t="s">
        <v>823</v>
      </c>
      <c r="G78" s="235" t="s">
        <v>105</v>
      </c>
    </row>
    <row r="79" spans="1:7" ht="14.45">
      <c r="A79" s="235" t="s">
        <v>1126</v>
      </c>
      <c r="B79" s="235" t="s">
        <v>824</v>
      </c>
      <c r="G79" s="235" t="s">
        <v>1229</v>
      </c>
    </row>
    <row r="80" spans="1:7">
      <c r="A80" s="235" t="s">
        <v>1106</v>
      </c>
      <c r="B80" s="235" t="s">
        <v>1107</v>
      </c>
      <c r="G80" s="235" t="s">
        <v>1461</v>
      </c>
    </row>
    <row r="81" spans="1:7" ht="14.45">
      <c r="A81" s="235" t="s">
        <v>1108</v>
      </c>
      <c r="B81" s="235" t="s">
        <v>1109</v>
      </c>
      <c r="G81" s="235" t="s">
        <v>592</v>
      </c>
    </row>
    <row r="82" spans="1:7" ht="14.45">
      <c r="A82" s="235" t="s">
        <v>1114</v>
      </c>
      <c r="B82" s="235" t="s">
        <v>1115</v>
      </c>
      <c r="G82" s="235" t="s">
        <v>107</v>
      </c>
    </row>
    <row r="83" spans="1:7" ht="14.45">
      <c r="A83" s="235" t="s">
        <v>1118</v>
      </c>
      <c r="B83" s="235" t="s">
        <v>1119</v>
      </c>
      <c r="G83" s="235" t="s">
        <v>109</v>
      </c>
    </row>
    <row r="84" spans="1:7" ht="14.45">
      <c r="A84" s="235" t="s">
        <v>1116</v>
      </c>
      <c r="B84" s="235" t="s">
        <v>1117</v>
      </c>
      <c r="G84" s="235" t="s">
        <v>111</v>
      </c>
    </row>
    <row r="85" spans="1:7" ht="14.45">
      <c r="A85" s="235" t="s">
        <v>1020</v>
      </c>
      <c r="B85" s="235" t="s">
        <v>1033</v>
      </c>
      <c r="G85" s="235" t="s">
        <v>1600</v>
      </c>
    </row>
    <row r="86" spans="1:7" ht="14.45">
      <c r="A86" s="235" t="s">
        <v>1418</v>
      </c>
      <c r="B86" s="235" t="s">
        <v>1419</v>
      </c>
      <c r="G86" s="235" t="s">
        <v>113</v>
      </c>
    </row>
    <row r="87" spans="1:7" ht="14.45">
      <c r="A87" s="235" t="s">
        <v>1121</v>
      </c>
      <c r="B87" s="235" t="s">
        <v>1130</v>
      </c>
      <c r="G87" s="235" t="s">
        <v>1871</v>
      </c>
    </row>
    <row r="88" spans="1:7" ht="14.45">
      <c r="A88" s="235" t="s">
        <v>1121</v>
      </c>
      <c r="B88" s="235" t="s">
        <v>1034</v>
      </c>
      <c r="G88" s="235" t="s">
        <v>1320</v>
      </c>
    </row>
    <row r="89" spans="1:7" ht="14.45">
      <c r="A89" s="235" t="s">
        <v>1021</v>
      </c>
      <c r="B89" s="235" t="s">
        <v>825</v>
      </c>
      <c r="G89" s="235" t="s">
        <v>115</v>
      </c>
    </row>
    <row r="90" spans="1:7" ht="14.45">
      <c r="A90" s="235" t="s">
        <v>1122</v>
      </c>
      <c r="B90" s="235" t="s">
        <v>1131</v>
      </c>
      <c r="G90" s="235" t="s">
        <v>117</v>
      </c>
    </row>
    <row r="91" spans="1:7" ht="14.45">
      <c r="A91" s="235" t="s">
        <v>1155</v>
      </c>
      <c r="B91" s="235" t="s">
        <v>1154</v>
      </c>
      <c r="G91" s="235" t="s">
        <v>120</v>
      </c>
    </row>
    <row r="92" spans="1:7" ht="14.45">
      <c r="A92" s="235" t="s">
        <v>1346</v>
      </c>
      <c r="B92" s="235" t="s">
        <v>1347</v>
      </c>
      <c r="G92" s="235" t="s">
        <v>122</v>
      </c>
    </row>
    <row r="93" spans="1:7" ht="14.45">
      <c r="A93" s="235" t="s">
        <v>1022</v>
      </c>
      <c r="B93" s="235" t="s">
        <v>1798</v>
      </c>
      <c r="G93" s="235" t="s">
        <v>1718</v>
      </c>
    </row>
    <row r="94" spans="1:7" ht="14.45">
      <c r="A94" s="235" t="s">
        <v>1023</v>
      </c>
      <c r="B94" s="235" t="s">
        <v>263</v>
      </c>
      <c r="G94" s="247" t="s">
        <v>1710</v>
      </c>
    </row>
    <row r="95" spans="1:7" ht="14.45">
      <c r="A95" s="235" t="s">
        <v>1024</v>
      </c>
      <c r="B95" s="235" t="s">
        <v>152</v>
      </c>
      <c r="G95" s="235" t="s">
        <v>124</v>
      </c>
    </row>
    <row r="96" spans="1:7" ht="14.45">
      <c r="A96" s="235" t="s">
        <v>1364</v>
      </c>
      <c r="B96" s="235" t="s">
        <v>1365</v>
      </c>
      <c r="G96" s="235" t="s">
        <v>126</v>
      </c>
    </row>
    <row r="97" spans="1:7" ht="14.45">
      <c r="A97" s="235" t="s">
        <v>1025</v>
      </c>
      <c r="B97" s="235" t="s">
        <v>153</v>
      </c>
      <c r="G97" s="247" t="s">
        <v>1708</v>
      </c>
    </row>
    <row r="98" spans="1:7" ht="14.45">
      <c r="A98" s="235" t="s">
        <v>154</v>
      </c>
      <c r="B98" s="235" t="s">
        <v>155</v>
      </c>
      <c r="G98" s="235" t="s">
        <v>128</v>
      </c>
    </row>
    <row r="99" spans="1:7">
      <c r="A99" s="235" t="s">
        <v>1026</v>
      </c>
      <c r="B99" s="235" t="s">
        <v>1035</v>
      </c>
      <c r="G99" s="235" t="s">
        <v>130</v>
      </c>
    </row>
    <row r="100" spans="1:7" ht="14.45">
      <c r="A100" s="235" t="s">
        <v>1112</v>
      </c>
      <c r="B100" s="235" t="s">
        <v>1113</v>
      </c>
      <c r="G100" s="235" t="s">
        <v>132</v>
      </c>
    </row>
    <row r="101" spans="1:7" ht="14.45">
      <c r="A101" s="235" t="s">
        <v>1110</v>
      </c>
      <c r="B101" s="235" t="s">
        <v>1111</v>
      </c>
      <c r="G101" s="235" t="s">
        <v>134</v>
      </c>
    </row>
    <row r="102" spans="1:7" ht="14.45">
      <c r="A102" s="235" t="s">
        <v>1123</v>
      </c>
      <c r="B102" s="235" t="s">
        <v>1132</v>
      </c>
      <c r="G102" s="235" t="s">
        <v>136</v>
      </c>
    </row>
    <row r="103" spans="1:7" ht="14.45">
      <c r="A103" s="235" t="s">
        <v>1124</v>
      </c>
      <c r="B103" s="235" t="s">
        <v>1133</v>
      </c>
      <c r="G103" s="235" t="s">
        <v>138</v>
      </c>
    </row>
    <row r="104" spans="1:7" ht="14.45">
      <c r="A104" s="235" t="s">
        <v>1028</v>
      </c>
      <c r="B104" s="235" t="s">
        <v>826</v>
      </c>
      <c r="G104" s="235" t="s">
        <v>1811</v>
      </c>
    </row>
    <row r="105" spans="1:7" ht="14.45">
      <c r="A105" s="235" t="s">
        <v>1127</v>
      </c>
      <c r="B105" s="235" t="s">
        <v>268</v>
      </c>
      <c r="G105" s="249" t="s">
        <v>1726</v>
      </c>
    </row>
    <row r="106" spans="1:7" ht="14.45">
      <c r="A106" s="235" t="s">
        <v>1029</v>
      </c>
      <c r="B106" s="235" t="s">
        <v>1036</v>
      </c>
      <c r="G106" s="235" t="s">
        <v>143</v>
      </c>
    </row>
    <row r="107" spans="1:7" ht="14.45">
      <c r="A107" s="235" t="s">
        <v>1075</v>
      </c>
      <c r="B107" s="86" t="s">
        <v>1079</v>
      </c>
      <c r="G107" s="235" t="s">
        <v>1741</v>
      </c>
    </row>
    <row r="108" spans="1:7" ht="14.45">
      <c r="A108" s="235" t="s">
        <v>1076</v>
      </c>
      <c r="B108" s="86" t="s">
        <v>1080</v>
      </c>
      <c r="G108" t="s">
        <v>1666</v>
      </c>
    </row>
    <row r="109" spans="1:7" ht="14.45">
      <c r="A109" s="235" t="s">
        <v>1038</v>
      </c>
      <c r="B109" s="86" t="s">
        <v>1037</v>
      </c>
      <c r="G109" s="235" t="s">
        <v>145</v>
      </c>
    </row>
    <row r="110" spans="1:7" ht="14.45">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c r="A1" s="5" t="s">
        <v>0</v>
      </c>
      <c r="B1" s="5" t="s">
        <v>1</v>
      </c>
      <c r="C1" s="5" t="s">
        <v>2</v>
      </c>
      <c r="D1" s="5" t="s">
        <v>8</v>
      </c>
      <c r="E1" s="5" t="s">
        <v>3</v>
      </c>
      <c r="F1" s="5" t="s">
        <v>4</v>
      </c>
      <c r="G1" s="5" t="s">
        <v>5</v>
      </c>
      <c r="H1" s="5" t="s">
        <v>6</v>
      </c>
      <c r="I1" s="5" t="s">
        <v>7</v>
      </c>
      <c r="J1" s="5" t="s">
        <v>441</v>
      </c>
      <c r="K1" s="5" t="s">
        <v>600</v>
      </c>
    </row>
    <row r="2" spans="1:24" ht="13.15">
      <c r="A2" s="194"/>
      <c r="B2" s="1"/>
      <c r="C2" s="1"/>
      <c r="D2" s="3"/>
      <c r="E2" s="116"/>
      <c r="F2" s="2"/>
      <c r="G2" s="1"/>
      <c r="H2" s="3"/>
      <c r="I2" s="7"/>
      <c r="J2" s="168"/>
      <c r="K2" s="87"/>
    </row>
    <row r="3" spans="1:24" ht="13.15">
      <c r="A3" s="186" t="s">
        <v>845</v>
      </c>
      <c r="B3" s="88"/>
      <c r="C3" s="88"/>
      <c r="D3" s="88"/>
      <c r="E3" s="89"/>
      <c r="F3" s="90"/>
      <c r="G3" s="91"/>
      <c r="H3" s="92"/>
      <c r="I3" s="91"/>
      <c r="J3" s="93"/>
      <c r="K3" s="74"/>
    </row>
    <row r="4" spans="1:24" s="187" customFormat="1" ht="13.9" thickBot="1">
      <c r="A4" s="266" t="s">
        <v>847</v>
      </c>
      <c r="B4" s="266"/>
      <c r="C4" s="266"/>
      <c r="D4" s="266"/>
      <c r="E4" s="266"/>
      <c r="F4" s="266"/>
      <c r="G4" s="266"/>
      <c r="H4" s="266"/>
      <c r="I4" s="266"/>
      <c r="J4" s="266"/>
      <c r="K4" s="266"/>
      <c r="S4" s="189" t="s">
        <v>371</v>
      </c>
      <c r="V4" s="189" t="s">
        <v>371</v>
      </c>
    </row>
    <row r="5" spans="1:24" ht="13.15">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8.25">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ht="13.15">
      <c r="A7" s="64"/>
      <c r="B7" s="64"/>
      <c r="C7" s="1"/>
      <c r="D7" s="194"/>
      <c r="E7" s="194"/>
      <c r="F7" s="194"/>
      <c r="G7" s="195"/>
      <c r="H7" s="195"/>
      <c r="I7" s="195"/>
      <c r="J7" s="196"/>
      <c r="K7" s="197"/>
      <c r="L7" s="198"/>
      <c r="M7" s="198"/>
      <c r="N7" s="198"/>
      <c r="O7" s="195"/>
      <c r="P7" s="195"/>
      <c r="Q7" s="197"/>
      <c r="R7" s="197"/>
      <c r="S7" s="199"/>
      <c r="T7" s="194"/>
      <c r="U7" s="194"/>
      <c r="V7" s="200"/>
      <c r="W7" s="198"/>
    </row>
    <row r="8" spans="1:24" ht="13.15">
      <c r="A8" s="64"/>
      <c r="B8" s="64"/>
      <c r="C8" s="1"/>
      <c r="D8" s="194"/>
      <c r="E8" s="194"/>
      <c r="F8" s="194"/>
      <c r="G8" s="195"/>
      <c r="H8" s="195"/>
      <c r="I8" s="195"/>
      <c r="J8" s="196"/>
      <c r="K8" s="197"/>
      <c r="L8" s="198"/>
      <c r="M8" s="198"/>
      <c r="N8" s="198"/>
      <c r="O8" s="195"/>
      <c r="P8" s="195"/>
      <c r="Q8" s="197"/>
      <c r="R8" s="197"/>
      <c r="S8" s="199"/>
      <c r="T8" s="194"/>
      <c r="U8" s="194"/>
      <c r="V8" s="200"/>
      <c r="W8" s="198"/>
    </row>
    <row r="9" spans="1:24" ht="13.15">
      <c r="A9" s="64"/>
      <c r="B9" s="64"/>
      <c r="C9" s="1"/>
      <c r="D9" s="194"/>
      <c r="E9" s="194"/>
      <c r="F9" s="194"/>
      <c r="G9" s="195"/>
      <c r="H9" s="195"/>
      <c r="I9" s="195"/>
      <c r="J9" s="196"/>
      <c r="K9" s="197"/>
      <c r="L9" s="198"/>
      <c r="M9" s="198"/>
      <c r="N9" s="198"/>
      <c r="O9" s="195"/>
      <c r="P9" s="195"/>
      <c r="Q9" s="197"/>
      <c r="R9" s="197"/>
      <c r="S9" s="199"/>
      <c r="T9" s="194"/>
      <c r="U9" s="194"/>
      <c r="V9" s="200"/>
      <c r="W9" s="198"/>
    </row>
    <row r="11" spans="1:24" ht="13.15">
      <c r="D11" s="55" t="s">
        <v>874</v>
      </c>
      <c r="S11" s="55" t="s">
        <v>856</v>
      </c>
      <c r="T11" s="55" t="s">
        <v>860</v>
      </c>
      <c r="U11" s="55" t="s">
        <v>863</v>
      </c>
      <c r="V11" s="55" t="s">
        <v>864</v>
      </c>
      <c r="W11" s="55" t="s">
        <v>865</v>
      </c>
    </row>
    <row r="12" spans="1:24" ht="13.15">
      <c r="D12" s="55" t="s">
        <v>875</v>
      </c>
      <c r="S12" s="55" t="s">
        <v>857</v>
      </c>
      <c r="T12" s="55" t="s">
        <v>861</v>
      </c>
      <c r="V12" s="55" t="s">
        <v>997</v>
      </c>
    </row>
    <row r="13" spans="1:24" ht="13.15">
      <c r="D13" s="55" t="s">
        <v>876</v>
      </c>
      <c r="S13" s="55" t="s">
        <v>714</v>
      </c>
      <c r="T13" s="55" t="s">
        <v>862</v>
      </c>
      <c r="U13" s="55" t="s">
        <v>1001</v>
      </c>
    </row>
    <row r="14" spans="1:24" ht="13.15">
      <c r="D14" s="55" t="s">
        <v>877</v>
      </c>
      <c r="S14" s="55" t="s">
        <v>858</v>
      </c>
    </row>
    <row r="15" spans="1:24" ht="13.15">
      <c r="S15" s="55" t="s">
        <v>859</v>
      </c>
      <c r="T15" s="55" t="s">
        <v>867</v>
      </c>
    </row>
    <row r="16" spans="1:24" ht="13.15">
      <c r="D16" s="55" t="s">
        <v>998</v>
      </c>
      <c r="S16" s="55" t="s">
        <v>380</v>
      </c>
      <c r="T16" s="190" t="s">
        <v>1000</v>
      </c>
    </row>
    <row r="17" spans="1:21" ht="13.15">
      <c r="A17" s="55" t="s">
        <v>568</v>
      </c>
      <c r="B17" s="55" t="s">
        <v>1002</v>
      </c>
      <c r="D17" s="55" t="s">
        <v>999</v>
      </c>
      <c r="T17" s="55" t="s">
        <v>868</v>
      </c>
    </row>
    <row r="18" spans="1:21" ht="13.15">
      <c r="A18" s="55" t="s">
        <v>869</v>
      </c>
      <c r="B18" s="55" t="s">
        <v>870</v>
      </c>
    </row>
    <row r="19" spans="1:21" ht="13.15">
      <c r="B19" s="191" t="s">
        <v>872</v>
      </c>
      <c r="S19" s="192"/>
      <c r="T19" s="192" t="s">
        <v>993</v>
      </c>
      <c r="U19" s="192"/>
    </row>
    <row r="20" spans="1:21" ht="13.15">
      <c r="B20" s="191" t="s">
        <v>873</v>
      </c>
      <c r="S20" s="192"/>
      <c r="T20" s="192"/>
      <c r="U20" s="192"/>
    </row>
    <row r="21" spans="1:21" ht="13.15">
      <c r="B21" s="55" t="s">
        <v>871</v>
      </c>
      <c r="S21" s="192" t="s">
        <v>994</v>
      </c>
      <c r="T21" s="193"/>
      <c r="U21" s="192"/>
    </row>
    <row r="22" spans="1:21" ht="13.15">
      <c r="S22" s="192" t="s">
        <v>995</v>
      </c>
      <c r="T22" s="193"/>
      <c r="U22" s="192" t="s">
        <v>996</v>
      </c>
    </row>
    <row r="23" spans="1:21" ht="13.15">
      <c r="S23" s="192"/>
      <c r="T23" s="192"/>
      <c r="U23" s="192"/>
    </row>
    <row r="24" spans="1:21" ht="13.15">
      <c r="A24" s="187" t="s">
        <v>1004</v>
      </c>
    </row>
    <row r="25" spans="1:21" ht="13.15">
      <c r="A25" s="187" t="s">
        <v>568</v>
      </c>
      <c r="B25" s="187" t="s">
        <v>1002</v>
      </c>
      <c r="C25" s="187" t="s">
        <v>1005</v>
      </c>
    </row>
    <row r="26" spans="1:21" ht="13.15">
      <c r="A26" s="55" t="s">
        <v>0</v>
      </c>
      <c r="B26" s="55" t="s">
        <v>1006</v>
      </c>
    </row>
    <row r="27" spans="1:21" ht="13.15">
      <c r="A27" s="55" t="s">
        <v>846</v>
      </c>
      <c r="C27" s="55" t="s">
        <v>848</v>
      </c>
    </row>
    <row r="28" spans="1:21" ht="14.45">
      <c r="S28" s="117" t="s">
        <v>878</v>
      </c>
      <c r="T28" s="117" t="s">
        <v>980</v>
      </c>
    </row>
    <row r="29" spans="1:21" ht="14.45">
      <c r="S29" s="117" t="s">
        <v>880</v>
      </c>
      <c r="T29" s="117" t="s">
        <v>981</v>
      </c>
    </row>
    <row r="30" spans="1:21" ht="14.45">
      <c r="S30" s="117" t="s">
        <v>882</v>
      </c>
      <c r="T30" s="117" t="s">
        <v>985</v>
      </c>
    </row>
    <row r="31" spans="1:21" ht="14.45">
      <c r="S31" s="117" t="s">
        <v>884</v>
      </c>
      <c r="T31" s="117" t="s">
        <v>984</v>
      </c>
    </row>
    <row r="32" spans="1:21" ht="14.45">
      <c r="S32" s="117" t="s">
        <v>886</v>
      </c>
      <c r="T32" s="117" t="s">
        <v>983</v>
      </c>
    </row>
    <row r="33" spans="19:20" ht="14.45">
      <c r="S33" s="117" t="s">
        <v>888</v>
      </c>
      <c r="T33" s="117" t="s">
        <v>982</v>
      </c>
    </row>
    <row r="34" spans="19:20" ht="14.45">
      <c r="S34" s="117" t="s">
        <v>890</v>
      </c>
      <c r="T34" s="117" t="s">
        <v>970</v>
      </c>
    </row>
    <row r="35" spans="19:20" ht="14.45">
      <c r="S35" s="117" t="s">
        <v>892</v>
      </c>
      <c r="T35" s="117" t="s">
        <v>968</v>
      </c>
    </row>
    <row r="36" spans="19:20" ht="14.45">
      <c r="S36" s="117" t="s">
        <v>894</v>
      </c>
      <c r="T36" s="117" t="s">
        <v>969</v>
      </c>
    </row>
    <row r="37" spans="19:20" ht="14.45">
      <c r="S37" s="117" t="s">
        <v>896</v>
      </c>
      <c r="T37" s="117" t="s">
        <v>972</v>
      </c>
    </row>
    <row r="38" spans="19:20" ht="14.45">
      <c r="S38" s="117" t="s">
        <v>898</v>
      </c>
      <c r="T38" s="117" t="s">
        <v>973</v>
      </c>
    </row>
    <row r="39" spans="19:20" ht="14.45">
      <c r="S39" s="117" t="s">
        <v>900</v>
      </c>
      <c r="T39" s="117" t="s">
        <v>974</v>
      </c>
    </row>
    <row r="40" spans="19:20" ht="14.45">
      <c r="S40" s="117" t="s">
        <v>902</v>
      </c>
      <c r="T40" s="117" t="s">
        <v>971</v>
      </c>
    </row>
    <row r="41" spans="19:20" ht="14.45">
      <c r="S41" s="117" t="s">
        <v>904</v>
      </c>
      <c r="T41" s="117" t="s">
        <v>956</v>
      </c>
    </row>
    <row r="42" spans="19:20" ht="14.45">
      <c r="S42" s="117" t="s">
        <v>906</v>
      </c>
      <c r="T42" s="117" t="s">
        <v>961</v>
      </c>
    </row>
    <row r="43" spans="19:20" ht="14.45">
      <c r="S43" s="117" t="s">
        <v>908</v>
      </c>
      <c r="T43" s="117" t="s">
        <v>964</v>
      </c>
    </row>
    <row r="44" spans="19:20" ht="14.45">
      <c r="S44" s="117" t="s">
        <v>910</v>
      </c>
      <c r="T44" s="117" t="s">
        <v>963</v>
      </c>
    </row>
    <row r="45" spans="19:20" ht="14.45">
      <c r="S45" s="117" t="s">
        <v>912</v>
      </c>
      <c r="T45" s="117" t="s">
        <v>958</v>
      </c>
    </row>
    <row r="46" spans="19:20" ht="14.45">
      <c r="S46" s="117" t="s">
        <v>914</v>
      </c>
      <c r="T46" s="117" t="s">
        <v>960</v>
      </c>
    </row>
    <row r="47" spans="19:20" ht="14.45">
      <c r="S47" s="117" t="s">
        <v>916</v>
      </c>
      <c r="T47" s="117" t="s">
        <v>959</v>
      </c>
    </row>
    <row r="48" spans="19:20" ht="14.45">
      <c r="S48" s="117" t="s">
        <v>918</v>
      </c>
      <c r="T48" s="117" t="s">
        <v>957</v>
      </c>
    </row>
    <row r="49" spans="19:20" ht="14.45">
      <c r="S49" s="117" t="s">
        <v>920</v>
      </c>
      <c r="T49" s="117" t="s">
        <v>962</v>
      </c>
    </row>
    <row r="50" spans="19:20" ht="14.45">
      <c r="S50" s="117" t="s">
        <v>98</v>
      </c>
      <c r="T50" s="117" t="s">
        <v>992</v>
      </c>
    </row>
    <row r="51" spans="19:20" ht="15">
      <c r="S51" s="117" t="s">
        <v>190</v>
      </c>
      <c r="T51" s="117" t="s">
        <v>991</v>
      </c>
    </row>
    <row r="52" spans="19:20" ht="15">
      <c r="S52" s="117" t="s">
        <v>924</v>
      </c>
      <c r="T52" s="117" t="s">
        <v>976</v>
      </c>
    </row>
    <row r="53" spans="19:20" ht="15">
      <c r="S53" s="117" t="s">
        <v>926</v>
      </c>
      <c r="T53" s="117" t="s">
        <v>979</v>
      </c>
    </row>
    <row r="54" spans="19:20" ht="15">
      <c r="S54" s="117" t="s">
        <v>928</v>
      </c>
      <c r="T54" s="117" t="s">
        <v>978</v>
      </c>
    </row>
    <row r="55" spans="19:20" ht="15">
      <c r="S55" s="117" t="s">
        <v>929</v>
      </c>
      <c r="T55" s="117" t="s">
        <v>975</v>
      </c>
    </row>
    <row r="56" spans="19:20" ht="15">
      <c r="S56" s="117" t="s">
        <v>931</v>
      </c>
      <c r="T56" s="117" t="s">
        <v>977</v>
      </c>
    </row>
    <row r="57" spans="19:20" ht="15">
      <c r="S57" s="117" t="s">
        <v>933</v>
      </c>
      <c r="T57" s="117" t="s">
        <v>967</v>
      </c>
    </row>
    <row r="58" spans="19:20" ht="15">
      <c r="S58" s="117" t="s">
        <v>935</v>
      </c>
      <c r="T58" s="117" t="s">
        <v>965</v>
      </c>
    </row>
    <row r="59" spans="19:20" ht="15">
      <c r="S59" s="117" t="s">
        <v>937</v>
      </c>
      <c r="T59" s="117" t="s">
        <v>966</v>
      </c>
    </row>
    <row r="60" spans="19:20" ht="15">
      <c r="S60" s="117" t="s">
        <v>939</v>
      </c>
      <c r="T60" s="117" t="s">
        <v>987</v>
      </c>
    </row>
    <row r="61" spans="19:20" ht="15">
      <c r="S61" s="117" t="s">
        <v>941</v>
      </c>
      <c r="T61" s="117" t="s">
        <v>986</v>
      </c>
    </row>
    <row r="62" spans="19:20" ht="15">
      <c r="S62" s="117" t="s">
        <v>943</v>
      </c>
      <c r="T62" s="117" t="s">
        <v>989</v>
      </c>
    </row>
    <row r="63" spans="19:20" ht="15">
      <c r="S63" s="117" t="s">
        <v>945</v>
      </c>
      <c r="T63" s="117" t="s">
        <v>988</v>
      </c>
    </row>
    <row r="64" spans="19:20" ht="15">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6.45">
      <c r="A1" s="5" t="s">
        <v>0</v>
      </c>
      <c r="B1" s="5" t="s">
        <v>1</v>
      </c>
      <c r="C1" s="5" t="s">
        <v>2</v>
      </c>
      <c r="D1" s="5" t="s">
        <v>8</v>
      </c>
      <c r="E1" s="5" t="s">
        <v>3</v>
      </c>
      <c r="F1" s="5" t="s">
        <v>4</v>
      </c>
      <c r="G1" s="5" t="s">
        <v>5</v>
      </c>
      <c r="H1" s="5" t="s">
        <v>6</v>
      </c>
      <c r="I1" s="5" t="s">
        <v>7</v>
      </c>
      <c r="J1" s="5" t="s">
        <v>441</v>
      </c>
      <c r="K1" s="5" t="s">
        <v>600</v>
      </c>
      <c r="L1" s="5" t="s">
        <v>1752</v>
      </c>
      <c r="M1" s="5" t="s">
        <v>1783</v>
      </c>
    </row>
    <row r="2" spans="1:69" ht="13.15">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ht="13.15">
      <c r="A3" s="186"/>
      <c r="B3" s="88"/>
      <c r="C3" s="88"/>
      <c r="D3" s="88"/>
      <c r="E3" s="89"/>
      <c r="F3" s="90"/>
      <c r="G3" s="91"/>
      <c r="H3" s="92"/>
      <c r="I3" s="91"/>
      <c r="J3" s="93"/>
      <c r="K3" s="74"/>
    </row>
    <row r="4" spans="1:69" s="187" customFormat="1" ht="13.9"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c r="A3" s="66"/>
      <c r="B3" s="66"/>
      <c r="C3" s="66"/>
      <c r="D3" s="66"/>
      <c r="E3" s="66"/>
      <c r="F3" s="66"/>
      <c r="G3" s="68"/>
      <c r="H3" s="66"/>
      <c r="I3" s="66"/>
      <c r="J3" s="66"/>
      <c r="K3" s="66"/>
      <c r="L3" s="66"/>
      <c r="M3" s="66"/>
    </row>
    <row r="4" spans="1:28" ht="13.15">
      <c r="A4" s="6" t="s">
        <v>272</v>
      </c>
      <c r="G4" s="56"/>
    </row>
    <row r="5" spans="1:28" ht="13.15">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ht="13.1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7">
      <c r="A1" s="5" t="s">
        <v>0</v>
      </c>
      <c r="B1" s="5" t="s">
        <v>1</v>
      </c>
      <c r="C1" s="5" t="s">
        <v>2</v>
      </c>
      <c r="D1" s="5" t="s">
        <v>3</v>
      </c>
      <c r="E1" s="5" t="s">
        <v>6</v>
      </c>
      <c r="F1" s="5" t="s">
        <v>7</v>
      </c>
      <c r="G1" s="5" t="s">
        <v>441</v>
      </c>
    </row>
    <row r="2" spans="1:13" ht="14.45">
      <c r="A2" s="1" t="s">
        <v>1516</v>
      </c>
      <c r="B2" s="1" t="s">
        <v>19</v>
      </c>
      <c r="C2" s="1"/>
      <c r="D2" s="1"/>
      <c r="E2" s="3"/>
      <c r="F2" s="1"/>
      <c r="G2" s="168" t="e">
        <f>IF(C2="-","",VLOOKUP(C2,StarCAM_Issuers_Table,2,0))</f>
        <v>#N/A</v>
      </c>
    </row>
    <row r="4" spans="1:13" ht="14.45">
      <c r="A4" s="6"/>
      <c r="C4" s="243"/>
      <c r="E4" s="243"/>
    </row>
    <row r="5" spans="1:13" ht="14.45">
      <c r="B5" s="243"/>
      <c r="D5" s="243"/>
      <c r="F5" s="243"/>
      <c r="G5" s="243"/>
      <c r="H5" s="243"/>
      <c r="I5" s="243"/>
      <c r="J5" s="243"/>
    </row>
    <row r="6" spans="1:13" ht="53.45">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ht="14.45">
      <c r="A7" s="1"/>
      <c r="B7" s="1"/>
      <c r="C7" s="1"/>
      <c r="D7" s="1"/>
      <c r="E7" s="1"/>
      <c r="F7" s="1"/>
      <c r="G7" s="242"/>
      <c r="H7" s="242"/>
      <c r="I7" s="242"/>
      <c r="J7" s="242"/>
      <c r="K7" s="1"/>
      <c r="L7" s="1" t="str">
        <f>IF(ISERROR(VLOOKUP(C2,WC_ISIN_Lookup,2,)),"",VLOOKUP(C2,WC_ISIN_Lookup,2,))</f>
        <v/>
      </c>
      <c r="M7" s="120"/>
    </row>
    <row r="9" spans="1:13" ht="14.45">
      <c r="A9" s="245"/>
      <c r="C9" s="245"/>
      <c r="E9" s="245"/>
    </row>
    <row r="10" spans="1:13" ht="14.45">
      <c r="A10" s="245"/>
      <c r="B10" s="245"/>
      <c r="C10" s="245"/>
      <c r="D10" s="245"/>
      <c r="E10" s="245"/>
      <c r="F10" s="245"/>
      <c r="G10" s="245"/>
      <c r="H10" s="245"/>
      <c r="I10" s="245"/>
      <c r="J10" s="245"/>
      <c r="K10" s="246"/>
    </row>
    <row r="11" spans="1:13" ht="14.45">
      <c r="A11" s="245"/>
      <c r="B11" s="245"/>
      <c r="C11" s="245"/>
      <c r="D11" s="245"/>
      <c r="E11" s="245"/>
      <c r="F11" s="245"/>
      <c r="G11" s="245"/>
      <c r="H11" s="245"/>
      <c r="I11" s="245"/>
      <c r="J11" s="245"/>
      <c r="K11" s="246"/>
    </row>
    <row r="12" spans="1:13" ht="14.45">
      <c r="A12" s="245"/>
      <c r="B12" s="245"/>
      <c r="C12" s="245"/>
      <c r="D12" s="245"/>
      <c r="E12" s="245"/>
      <c r="F12" s="245"/>
      <c r="G12" s="245"/>
      <c r="H12" s="245"/>
      <c r="I12" s="245"/>
      <c r="J12" s="245"/>
      <c r="K12" s="246"/>
    </row>
    <row r="13" spans="1:13" ht="14.45">
      <c r="A13" s="245"/>
      <c r="B13" s="245"/>
      <c r="C13" s="245"/>
      <c r="D13" s="245"/>
      <c r="E13" s="245"/>
      <c r="F13" s="245"/>
      <c r="G13" s="245"/>
      <c r="H13" s="245"/>
      <c r="I13" s="245"/>
      <c r="J13" s="245"/>
      <c r="K13" s="246"/>
    </row>
    <row r="14" spans="1:13" ht="14.45">
      <c r="A14" s="245"/>
      <c r="B14" s="245"/>
      <c r="C14" s="245"/>
      <c r="D14" s="245"/>
      <c r="E14" s="245"/>
      <c r="F14" s="245"/>
      <c r="G14" s="245"/>
      <c r="H14" s="245"/>
      <c r="I14" s="245"/>
      <c r="J14" s="245"/>
      <c r="K14" s="246"/>
    </row>
    <row r="15" spans="1:13" ht="14.45">
      <c r="A15" s="246"/>
    </row>
    <row r="16" spans="1:13" ht="14.45">
      <c r="A16" s="246"/>
    </row>
    <row r="17" spans="1:1" ht="14.45">
      <c r="A17" s="246"/>
    </row>
    <row r="18" spans="1:1" ht="14.45">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600</v>
      </c>
      <c r="P1" s="118"/>
    </row>
    <row r="2" spans="1:24" ht="14.45">
      <c r="A2" s="124"/>
      <c r="B2" s="124"/>
      <c r="C2" s="124"/>
      <c r="D2" s="124"/>
      <c r="E2" s="122"/>
      <c r="F2" s="123"/>
      <c r="G2" s="94" t="e">
        <f>IF(B2="-","",VLOOKUP(B2,StarCAM_ETFIssuers_Table,2,0))</f>
        <v>#N/A</v>
      </c>
      <c r="H2" s="168" t="e">
        <f>IF(C2="-","",VLOOKUP(C2,Market_Maker_Table,2,0))</f>
        <v>#N/A</v>
      </c>
    </row>
    <row r="3" spans="1:24" ht="14.45">
      <c r="A3" s="133"/>
      <c r="B3" s="133"/>
      <c r="C3" s="133"/>
      <c r="D3" s="139"/>
      <c r="E3" s="134"/>
      <c r="F3" s="133"/>
    </row>
    <row r="4" spans="1:24" ht="14.45">
      <c r="A4" s="6" t="s">
        <v>272</v>
      </c>
      <c r="B4" s="135"/>
      <c r="C4" s="135"/>
      <c r="D4" s="140"/>
      <c r="E4" s="136"/>
      <c r="F4" s="135"/>
    </row>
    <row r="5" spans="1:24" ht="142.5" customHeight="1">
      <c r="A5" s="248" t="s">
        <v>1168</v>
      </c>
      <c r="B5" s="137"/>
      <c r="C5" s="137"/>
      <c r="D5" s="141"/>
      <c r="E5" s="138"/>
      <c r="F5" s="137"/>
    </row>
    <row r="6" spans="1:24" ht="14.45">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ht="14.45">
      <c r="A8" s="1"/>
      <c r="B8" s="1"/>
      <c r="C8" s="1"/>
      <c r="E8" s="1"/>
      <c r="F8" s="1"/>
      <c r="G8" s="1"/>
      <c r="H8" s="120"/>
      <c r="I8" s="120"/>
      <c r="J8" s="120"/>
      <c r="K8" s="120"/>
      <c r="L8" s="120"/>
      <c r="M8" s="165"/>
      <c r="N8" s="120"/>
      <c r="O8" s="120"/>
      <c r="P8" s="120"/>
      <c r="Q8" s="120"/>
      <c r="R8" s="165"/>
      <c r="S8" s="165"/>
      <c r="T8" s="120"/>
      <c r="U8" s="120"/>
      <c r="V8" s="120"/>
      <c r="W8" s="120"/>
      <c r="X8" s="120"/>
    </row>
    <row r="9" spans="1:24" ht="14.45">
      <c r="A9" s="1"/>
      <c r="B9" s="1"/>
      <c r="C9" s="1"/>
      <c r="D9" s="1"/>
      <c r="E9" s="1"/>
      <c r="F9" s="1"/>
      <c r="G9" s="1"/>
      <c r="H9" s="120"/>
      <c r="I9" s="120"/>
      <c r="J9" s="120"/>
      <c r="K9" s="120"/>
      <c r="L9" s="120"/>
      <c r="M9" s="165"/>
      <c r="N9" s="120"/>
      <c r="O9" s="120"/>
      <c r="P9" s="120"/>
      <c r="Q9" s="120"/>
      <c r="R9" s="165"/>
      <c r="S9" s="165"/>
      <c r="T9" s="120"/>
      <c r="U9" s="120"/>
      <c r="V9" s="120"/>
      <c r="W9" s="120"/>
      <c r="X9" s="120"/>
    </row>
    <row r="10" spans="1:24" ht="14.45">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ht="14.45">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ht="14.45">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ht="14.45">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ht="14.45">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ht="14.45">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ht="14.45">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ht="14.45">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ht="14.45">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ht="14.45">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ht="14.45">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ht="14.45">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ht="14.45">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ht="14.45">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ht="14.45">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ht="14.45">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ht="14.45">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ht="14.45">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ht="14.45">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ht="14.45">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ht="14.45">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ht="14.45">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ht="14.45">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ht="14.45">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ht="14.45">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ht="14.45">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ht="14.45">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ht="14.45">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ht="14.45">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ht="14.45">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ht="14.45">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ht="14.45">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ht="14.45">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ht="14.45">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ht="14.45">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ht="14.45">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ht="14.45">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ht="14.45">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ht="14.45">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ht="14.45">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3"/>
  <sheetViews>
    <sheetView zoomScale="70" zoomScaleNormal="70" workbookViewId="0">
      <pane xSplit="1" ySplit="1" topLeftCell="V71" activePane="bottomRight" state="frozen"/>
      <selection pane="topRight" activeCell="B1" sqref="B1"/>
      <selection pane="bottomLeft" activeCell="A2" sqref="A2"/>
      <selection pane="bottomRight" activeCell="AC80" sqref="AC8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ht="14.45">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ht="14.45">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ht="14.45">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ht="14.45">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ht="14.45">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ht="14.45">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ht="14.45">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ht="14.45">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ht="14.45">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ht="14.45">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ht="14.45">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ht="14.45">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ht="14.45">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ht="14.45">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ht="14.45">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ht="14.45">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ht="14.45">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ht="14.45">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ht="14.45">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ht="14.45">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ht="14.45">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ht="14.45">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ht="14.45">
      <c r="F37" s="178" t="s">
        <v>1806</v>
      </c>
      <c r="G37" s="177" t="s">
        <v>1530</v>
      </c>
      <c r="U37" s="171" t="s">
        <v>460</v>
      </c>
      <c r="V37" s="147" t="s">
        <v>307</v>
      </c>
      <c r="AA37" s="236" t="s">
        <v>1608</v>
      </c>
      <c r="AB37" s="237" t="s">
        <v>1609</v>
      </c>
      <c r="AC37" s="235"/>
      <c r="AD37" s="235"/>
      <c r="AE37" s="235"/>
    </row>
    <row r="38" spans="6:31" ht="14.45">
      <c r="F38" s="178" t="s">
        <v>1531</v>
      </c>
      <c r="G38" s="177" t="s">
        <v>1532</v>
      </c>
      <c r="U38" s="171" t="s">
        <v>459</v>
      </c>
      <c r="V38" s="172" t="s">
        <v>266</v>
      </c>
      <c r="AA38" s="236" t="s">
        <v>1867</v>
      </c>
      <c r="AB38" s="237" t="s">
        <v>1868</v>
      </c>
      <c r="AC38" s="235"/>
      <c r="AD38" s="235"/>
      <c r="AE38" s="235"/>
    </row>
    <row r="39" spans="6:31" ht="14.45">
      <c r="F39" s="178" t="s">
        <v>1809</v>
      </c>
      <c r="G39" s="177" t="s">
        <v>1071</v>
      </c>
      <c r="U39" s="171" t="s">
        <v>1163</v>
      </c>
      <c r="V39" s="172" t="s">
        <v>1164</v>
      </c>
      <c r="AA39" s="236" t="s">
        <v>813</v>
      </c>
      <c r="AB39" s="237" t="s">
        <v>814</v>
      </c>
      <c r="AC39" s="235"/>
      <c r="AD39" s="235"/>
      <c r="AE39" s="235"/>
    </row>
    <row r="40" spans="6:31" ht="14.45">
      <c r="F40" s="178" t="s">
        <v>216</v>
      </c>
      <c r="G40" s="177" t="s">
        <v>1228</v>
      </c>
      <c r="U40" s="146" t="s">
        <v>448</v>
      </c>
      <c r="V40" s="147" t="s">
        <v>300</v>
      </c>
      <c r="AA40" s="236" t="s">
        <v>1413</v>
      </c>
      <c r="AB40" s="237" t="s">
        <v>1412</v>
      </c>
      <c r="AC40" s="235"/>
      <c r="AD40" s="235"/>
      <c r="AE40" s="235"/>
    </row>
    <row r="41" spans="6:31" ht="14.45">
      <c r="F41" s="178" t="s">
        <v>1577</v>
      </c>
      <c r="G41" s="177" t="s">
        <v>1576</v>
      </c>
      <c r="U41" s="146" t="s">
        <v>447</v>
      </c>
      <c r="V41" s="147" t="s">
        <v>27</v>
      </c>
      <c r="AA41" s="236" t="s">
        <v>1265</v>
      </c>
      <c r="AB41" s="237" t="s">
        <v>1266</v>
      </c>
      <c r="AC41" s="235"/>
      <c r="AD41" s="235"/>
      <c r="AE41" s="235"/>
    </row>
    <row r="42" spans="6:31" ht="14.45">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ht="14.45">
      <c r="U44" s="150" t="s">
        <v>360</v>
      </c>
      <c r="V44" s="151"/>
      <c r="AA44" s="236" t="s">
        <v>1262</v>
      </c>
      <c r="AB44" s="237" t="s">
        <v>1263</v>
      </c>
      <c r="AC44" s="235"/>
      <c r="AD44" s="235"/>
      <c r="AE44" s="235"/>
    </row>
    <row r="45" spans="6:31" ht="14.45">
      <c r="U45" s="86"/>
      <c r="V45" s="86"/>
      <c r="AA45" s="236" t="s">
        <v>1181</v>
      </c>
      <c r="AB45" s="237" t="s">
        <v>1182</v>
      </c>
      <c r="AC45" s="235"/>
      <c r="AD45" s="235"/>
      <c r="AE45" s="235"/>
    </row>
    <row r="46" spans="6:31" ht="14.45">
      <c r="U46" s="86"/>
      <c r="V46" s="86"/>
      <c r="AA46" s="236" t="s">
        <v>1786</v>
      </c>
      <c r="AB46" s="237" t="s">
        <v>1787</v>
      </c>
      <c r="AC46" s="235"/>
      <c r="AD46" s="235"/>
      <c r="AE46" s="235"/>
    </row>
    <row r="47" spans="6:31" ht="14.45">
      <c r="U47" s="86"/>
      <c r="V47" s="86"/>
      <c r="AA47" s="236" t="s">
        <v>494</v>
      </c>
      <c r="AB47" s="237" t="s">
        <v>495</v>
      </c>
      <c r="AC47" s="235"/>
      <c r="AD47" s="235"/>
      <c r="AE47" s="235"/>
    </row>
    <row r="48" spans="6:31" ht="14.45">
      <c r="U48" s="86"/>
      <c r="V48" s="86"/>
      <c r="AA48" s="236" t="s">
        <v>1096</v>
      </c>
      <c r="AB48" s="237" t="s">
        <v>1097</v>
      </c>
      <c r="AC48" s="235"/>
      <c r="AD48" s="235"/>
      <c r="AE48" s="235"/>
    </row>
    <row r="49" spans="21:31" ht="14.45">
      <c r="U49" s="86"/>
      <c r="V49" s="86"/>
      <c r="W49" s="117"/>
      <c r="X49" s="117"/>
      <c r="AA49" s="236" t="s">
        <v>456</v>
      </c>
      <c r="AB49" s="237" t="s">
        <v>264</v>
      </c>
      <c r="AC49" s="235"/>
      <c r="AD49" s="235"/>
      <c r="AE49" s="235"/>
    </row>
    <row r="50" spans="21:31" ht="14.45">
      <c r="W50" s="117"/>
      <c r="X50" s="117"/>
      <c r="AA50" s="236" t="s">
        <v>455</v>
      </c>
      <c r="AB50" s="237" t="s">
        <v>29</v>
      </c>
      <c r="AC50" s="235"/>
      <c r="AD50" s="235"/>
      <c r="AE50" s="235"/>
    </row>
    <row r="51" spans="21:31" ht="14.45">
      <c r="W51" s="117"/>
      <c r="X51" s="117"/>
      <c r="AA51" s="236" t="s">
        <v>1137</v>
      </c>
      <c r="AB51" s="237" t="s">
        <v>1138</v>
      </c>
      <c r="AC51" s="235"/>
      <c r="AD51" s="235"/>
      <c r="AE51" s="235"/>
    </row>
    <row r="52" spans="21:31" ht="14.45">
      <c r="AA52" s="236" t="s">
        <v>1479</v>
      </c>
      <c r="AB52" s="237" t="s">
        <v>1480</v>
      </c>
      <c r="AC52" s="235"/>
      <c r="AD52" s="235"/>
      <c r="AE52" s="235"/>
    </row>
    <row r="53" spans="21:31" ht="14.45">
      <c r="AA53" s="236" t="s">
        <v>1594</v>
      </c>
      <c r="AB53" s="237" t="s">
        <v>1595</v>
      </c>
      <c r="AC53" s="235"/>
      <c r="AD53" s="235"/>
      <c r="AE53" s="235"/>
    </row>
    <row r="54" spans="21:31" ht="14.45">
      <c r="AA54" s="236" t="s">
        <v>1578</v>
      </c>
      <c r="AB54" s="237" t="s">
        <v>1579</v>
      </c>
      <c r="AC54" s="235"/>
      <c r="AD54" s="235"/>
      <c r="AE54" s="235"/>
    </row>
    <row r="55" spans="21:31" ht="14.45">
      <c r="AA55" s="236" t="s">
        <v>1443</v>
      </c>
      <c r="AB55" s="237" t="s">
        <v>1444</v>
      </c>
      <c r="AC55" s="235"/>
      <c r="AD55" s="235"/>
      <c r="AE55" s="235"/>
    </row>
    <row r="56" spans="21:31" ht="14.45">
      <c r="AA56" s="236" t="s">
        <v>1571</v>
      </c>
      <c r="AB56" s="237" t="s">
        <v>1572</v>
      </c>
      <c r="AC56" s="235"/>
      <c r="AD56" s="235"/>
      <c r="AE56" s="235"/>
    </row>
    <row r="57" spans="21:31" ht="14.45">
      <c r="AA57" s="236" t="s">
        <v>496</v>
      </c>
      <c r="AB57" s="237" t="s">
        <v>574</v>
      </c>
      <c r="AC57" s="235"/>
      <c r="AD57" s="235"/>
      <c r="AE57" s="235"/>
    </row>
    <row r="58" spans="21:31" ht="14.45">
      <c r="AA58" s="236" t="s">
        <v>497</v>
      </c>
      <c r="AB58" s="237" t="s">
        <v>575</v>
      </c>
      <c r="AC58" s="235"/>
      <c r="AD58" s="235"/>
      <c r="AE58" s="235"/>
    </row>
    <row r="59" spans="21:31" ht="14.45">
      <c r="AA59" s="236" t="s">
        <v>1533</v>
      </c>
      <c r="AB59" s="237" t="s">
        <v>1534</v>
      </c>
      <c r="AC59" s="235"/>
      <c r="AD59" s="235"/>
      <c r="AE59" s="235"/>
    </row>
    <row r="60" spans="21:31" ht="14.45">
      <c r="AA60" s="236" t="s">
        <v>1581</v>
      </c>
      <c r="AB60" s="237" t="s">
        <v>1582</v>
      </c>
      <c r="AC60" s="235"/>
      <c r="AD60" s="235"/>
      <c r="AE60" s="235"/>
    </row>
    <row r="61" spans="21:31" ht="14.45">
      <c r="AA61" s="236" t="s">
        <v>1414</v>
      </c>
      <c r="AB61" s="237" t="s">
        <v>1415</v>
      </c>
      <c r="AC61" s="235"/>
      <c r="AD61" s="235"/>
      <c r="AE61" s="235"/>
    </row>
    <row r="62" spans="21:31" ht="14.45">
      <c r="AA62" s="236" t="s">
        <v>1654</v>
      </c>
      <c r="AB62" s="237" t="s">
        <v>1655</v>
      </c>
      <c r="AC62" s="235"/>
      <c r="AD62" s="235"/>
      <c r="AE62" s="235"/>
    </row>
    <row r="63" spans="21:31" ht="14.45">
      <c r="AA63" s="236" t="s">
        <v>1638</v>
      </c>
      <c r="AB63" s="237" t="s">
        <v>1639</v>
      </c>
      <c r="AC63" s="235"/>
      <c r="AD63" s="235"/>
      <c r="AE63" s="235"/>
    </row>
    <row r="64" spans="21:31" ht="14.45">
      <c r="AA64" s="236" t="s">
        <v>1451</v>
      </c>
      <c r="AB64" s="237" t="s">
        <v>1452</v>
      </c>
      <c r="AC64" s="235"/>
      <c r="AD64" s="235"/>
      <c r="AE64" s="235"/>
    </row>
    <row r="65" spans="2:32" ht="14.45">
      <c r="AA65" s="236" t="s">
        <v>1490</v>
      </c>
      <c r="AB65" s="237" t="s">
        <v>1491</v>
      </c>
      <c r="AC65" s="235"/>
      <c r="AD65" s="235"/>
      <c r="AE65" s="235"/>
    </row>
    <row r="66" spans="2:32" ht="14.45">
      <c r="AA66" s="236" t="s">
        <v>1535</v>
      </c>
      <c r="AB66" s="237" t="s">
        <v>1536</v>
      </c>
      <c r="AC66" s="235"/>
      <c r="AD66" s="235"/>
      <c r="AE66" s="235"/>
    </row>
    <row r="67" spans="2:32" ht="14.45">
      <c r="AA67" s="236" t="s">
        <v>1183</v>
      </c>
      <c r="AB67" s="237" t="s">
        <v>1184</v>
      </c>
      <c r="AC67" s="235"/>
      <c r="AD67" s="235"/>
      <c r="AE67" s="235"/>
    </row>
    <row r="68" spans="2:32" ht="14.45">
      <c r="AA68" s="236" t="s">
        <v>1177</v>
      </c>
      <c r="AB68" s="237" t="s">
        <v>1178</v>
      </c>
      <c r="AC68" s="235"/>
      <c r="AD68" s="235"/>
      <c r="AE68" s="235"/>
    </row>
    <row r="69" spans="2:32" ht="14.45">
      <c r="AA69" s="236" t="s">
        <v>1354</v>
      </c>
      <c r="AB69" s="237" t="s">
        <v>1355</v>
      </c>
      <c r="AC69" s="235"/>
      <c r="AD69" s="235"/>
      <c r="AE69" s="235"/>
    </row>
    <row r="70" spans="2:32" ht="14.45">
      <c r="AA70" s="236" t="s">
        <v>1260</v>
      </c>
      <c r="AB70" s="237" t="s">
        <v>1261</v>
      </c>
      <c r="AC70" s="235"/>
      <c r="AD70" s="235"/>
      <c r="AE70" s="235"/>
    </row>
    <row r="71" spans="2:32" ht="14.45">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ht="14.45">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ht="14.45">
      <c r="B74" s="86"/>
      <c r="C74" s="86"/>
      <c r="D74" s="86"/>
      <c r="F74" s="8"/>
      <c r="G74" s="8"/>
      <c r="N74" s="8"/>
      <c r="O74" s="8"/>
      <c r="R74" s="235"/>
      <c r="S74" s="235"/>
      <c r="U74" s="8"/>
      <c r="V74" s="8"/>
      <c r="W74" s="8"/>
      <c r="X74" s="8"/>
      <c r="Y74" s="225"/>
      <c r="Z74" s="8"/>
      <c r="AA74" s="236" t="s">
        <v>1839</v>
      </c>
      <c r="AB74" s="237" t="s">
        <v>1840</v>
      </c>
      <c r="AC74" s="235"/>
      <c r="AD74" s="235"/>
      <c r="AE74" s="235"/>
    </row>
    <row r="75" spans="2:32" ht="14.45">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ht="14.45">
      <c r="AA78" s="236" t="s">
        <v>96</v>
      </c>
      <c r="AB78" s="237" t="s">
        <v>1227</v>
      </c>
      <c r="AC78" s="235"/>
      <c r="AD78" s="235"/>
      <c r="AE78" s="235"/>
    </row>
    <row r="79" spans="2:32" ht="14.45">
      <c r="AA79" s="236" t="s">
        <v>1416</v>
      </c>
      <c r="AB79" s="237" t="s">
        <v>1417</v>
      </c>
      <c r="AC79" s="235"/>
      <c r="AD79" s="235"/>
      <c r="AE79" s="235"/>
    </row>
    <row r="80" spans="2:32" ht="14.45">
      <c r="AA80" s="236" t="s">
        <v>1881</v>
      </c>
      <c r="AB80" s="237" t="s">
        <v>1882</v>
      </c>
      <c r="AC80" s="235"/>
      <c r="AD80" s="235"/>
      <c r="AE80" s="235"/>
    </row>
    <row r="81" spans="6:31" ht="14.45">
      <c r="N81" s="117"/>
      <c r="O81" s="117"/>
      <c r="AA81" s="236" t="s">
        <v>502</v>
      </c>
      <c r="AB81" s="237" t="s">
        <v>576</v>
      </c>
      <c r="AC81" s="235"/>
      <c r="AD81" s="235"/>
      <c r="AE81" s="235"/>
    </row>
    <row r="82" spans="6:31" ht="14.45">
      <c r="N82" s="117"/>
      <c r="O82" s="117"/>
      <c r="AA82" s="236" t="s">
        <v>1465</v>
      </c>
      <c r="AB82" s="237" t="s">
        <v>1466</v>
      </c>
      <c r="AC82" s="235"/>
      <c r="AD82" s="235"/>
      <c r="AE82" s="235"/>
    </row>
    <row r="83" spans="6:31" ht="14.45">
      <c r="N83" s="117"/>
      <c r="O83" s="117"/>
      <c r="AA83" s="236" t="s">
        <v>1389</v>
      </c>
      <c r="AB83" s="237" t="s">
        <v>1390</v>
      </c>
      <c r="AC83" s="235"/>
      <c r="AD83" s="235"/>
      <c r="AE83" s="235"/>
    </row>
    <row r="84" spans="6:31">
      <c r="AA84" s="236" t="s">
        <v>1330</v>
      </c>
      <c r="AB84" s="237" t="s">
        <v>1331</v>
      </c>
      <c r="AC84" s="235"/>
      <c r="AD84" s="235"/>
      <c r="AE84" s="235"/>
    </row>
    <row r="85" spans="6:31" ht="14.45">
      <c r="AA85" s="236" t="s">
        <v>1483</v>
      </c>
      <c r="AB85" s="237" t="s">
        <v>1484</v>
      </c>
      <c r="AC85" s="235"/>
      <c r="AD85" s="235"/>
      <c r="AE85" s="235"/>
    </row>
    <row r="86" spans="6:31" ht="14.45">
      <c r="U86" s="117"/>
      <c r="V86" s="117"/>
      <c r="AA86" s="236" t="s">
        <v>1467</v>
      </c>
      <c r="AB86" s="237" t="s">
        <v>1468</v>
      </c>
      <c r="AC86" s="235"/>
      <c r="AD86" s="235"/>
      <c r="AE86" s="235"/>
    </row>
    <row r="87" spans="6:31" ht="14.45">
      <c r="U87" s="117"/>
      <c r="V87" s="117"/>
      <c r="AA87" s="236" t="s">
        <v>503</v>
      </c>
      <c r="AB87" s="237" t="s">
        <v>504</v>
      </c>
      <c r="AC87" s="235"/>
      <c r="AD87" s="235"/>
      <c r="AE87" s="235"/>
    </row>
    <row r="88" spans="6:31" ht="14.45">
      <c r="U88" s="117"/>
      <c r="V88" s="117"/>
      <c r="AA88" s="236" t="s">
        <v>1314</v>
      </c>
      <c r="AB88" s="237" t="s">
        <v>1315</v>
      </c>
      <c r="AC88" s="235"/>
      <c r="AD88" s="235"/>
      <c r="AE88" s="235"/>
    </row>
    <row r="89" spans="6:31" ht="14.45">
      <c r="AA89" s="236" t="s">
        <v>1185</v>
      </c>
      <c r="AB89" s="237" t="s">
        <v>1186</v>
      </c>
      <c r="AC89" s="235"/>
      <c r="AD89" s="235"/>
      <c r="AE89" s="235"/>
    </row>
    <row r="90" spans="6:31">
      <c r="AA90" s="236" t="s">
        <v>811</v>
      </c>
      <c r="AB90" s="237" t="s">
        <v>812</v>
      </c>
      <c r="AC90" s="235"/>
      <c r="AD90" s="235"/>
      <c r="AE90" s="235"/>
    </row>
    <row r="91" spans="6:31" ht="14.45">
      <c r="AA91" s="236" t="s">
        <v>1187</v>
      </c>
      <c r="AB91" s="237" t="s">
        <v>1188</v>
      </c>
      <c r="AC91" s="235"/>
      <c r="AD91" s="235"/>
      <c r="AE91" s="235"/>
    </row>
    <row r="92" spans="6:31" ht="14.45">
      <c r="AA92" s="236" t="s">
        <v>1229</v>
      </c>
      <c r="AB92" s="237" t="s">
        <v>1250</v>
      </c>
      <c r="AC92" s="235"/>
      <c r="AD92" s="235"/>
      <c r="AE92" s="235"/>
    </row>
    <row r="93" spans="6:31" ht="14.45">
      <c r="AA93" s="236" t="s">
        <v>1189</v>
      </c>
      <c r="AB93" s="237" t="s">
        <v>1190</v>
      </c>
      <c r="AC93" s="235"/>
      <c r="AD93" s="235"/>
      <c r="AE93" s="235"/>
    </row>
    <row r="94" spans="6:31" ht="14.45">
      <c r="F94" s="117"/>
      <c r="G94" s="117"/>
      <c r="AA94" s="236" t="s">
        <v>1428</v>
      </c>
      <c r="AB94" s="237" t="s">
        <v>1429</v>
      </c>
      <c r="AC94" s="235"/>
      <c r="AD94" s="235"/>
      <c r="AE94" s="235"/>
    </row>
    <row r="95" spans="6:31" ht="14.45">
      <c r="F95" s="117"/>
      <c r="G95" s="117"/>
      <c r="AA95" s="236" t="s">
        <v>1393</v>
      </c>
      <c r="AB95" s="237" t="s">
        <v>1394</v>
      </c>
      <c r="AC95" s="235"/>
      <c r="AD95" s="235"/>
      <c r="AE95" s="235"/>
    </row>
    <row r="96" spans="6:31">
      <c r="F96" s="117"/>
      <c r="G96" s="117"/>
      <c r="AA96" s="236" t="s">
        <v>505</v>
      </c>
      <c r="AB96" s="237" t="s">
        <v>506</v>
      </c>
      <c r="AC96" s="235"/>
      <c r="AD96" s="235"/>
      <c r="AE96" s="235"/>
    </row>
    <row r="97" spans="27:31" ht="14.45">
      <c r="AA97" s="236" t="s">
        <v>107</v>
      </c>
      <c r="AB97" s="237" t="s">
        <v>1191</v>
      </c>
      <c r="AC97" s="235"/>
      <c r="AD97" s="235"/>
      <c r="AE97" s="235"/>
    </row>
    <row r="98" spans="27:31" ht="14.45">
      <c r="AA98" s="236" t="s">
        <v>597</v>
      </c>
      <c r="AB98" s="237" t="s">
        <v>598</v>
      </c>
      <c r="AC98" s="235"/>
      <c r="AD98" s="235"/>
      <c r="AE98" s="235"/>
    </row>
    <row r="99" spans="27:31" ht="14.45">
      <c r="AA99" s="236" t="s">
        <v>1192</v>
      </c>
      <c r="AB99" s="237" t="s">
        <v>1193</v>
      </c>
      <c r="AC99" s="235"/>
      <c r="AD99" s="235"/>
      <c r="AE99" s="235"/>
    </row>
    <row r="100" spans="27:31">
      <c r="AA100" s="236" t="s">
        <v>1310</v>
      </c>
      <c r="AB100" s="237" t="s">
        <v>1311</v>
      </c>
      <c r="AC100" s="235"/>
      <c r="AD100" s="235"/>
      <c r="AE100" s="235"/>
    </row>
    <row r="101" spans="27:31">
      <c r="AA101" s="236" t="s">
        <v>1403</v>
      </c>
      <c r="AB101" s="237" t="s">
        <v>1404</v>
      </c>
      <c r="AC101" s="235"/>
      <c r="AD101" s="235"/>
      <c r="AE101" s="235"/>
    </row>
    <row r="102" spans="27:31" ht="14.45">
      <c r="AA102" s="236" t="s">
        <v>1361</v>
      </c>
      <c r="AB102" s="237" t="s">
        <v>1368</v>
      </c>
      <c r="AC102" s="235"/>
      <c r="AD102" s="235"/>
      <c r="AE102" s="235"/>
    </row>
    <row r="103" spans="27:31" ht="14.45">
      <c r="AA103" s="236" t="s">
        <v>831</v>
      </c>
      <c r="AB103" s="237" t="s">
        <v>832</v>
      </c>
      <c r="AC103" s="235"/>
      <c r="AD103" s="235"/>
      <c r="AE103" s="235"/>
    </row>
    <row r="104" spans="27:31" ht="14.45">
      <c r="AA104" s="236" t="s">
        <v>1194</v>
      </c>
      <c r="AB104" s="237" t="s">
        <v>1195</v>
      </c>
      <c r="AC104" s="235"/>
      <c r="AD104" s="235"/>
      <c r="AE104" s="235"/>
    </row>
    <row r="105" spans="27:31">
      <c r="AA105" s="236" t="s">
        <v>1196</v>
      </c>
      <c r="AB105" s="237" t="s">
        <v>1197</v>
      </c>
      <c r="AC105" s="235"/>
      <c r="AD105" s="235"/>
      <c r="AE105" s="235"/>
    </row>
    <row r="106" spans="27:31" ht="14.45">
      <c r="AA106" s="236" t="s">
        <v>1269</v>
      </c>
      <c r="AB106" s="237" t="s">
        <v>1270</v>
      </c>
      <c r="AC106" s="235"/>
      <c r="AD106" s="235"/>
      <c r="AE106" s="235"/>
    </row>
    <row r="107" spans="27:31" ht="14.45">
      <c r="AA107" s="236" t="s">
        <v>1399</v>
      </c>
      <c r="AB107" s="237" t="s">
        <v>1400</v>
      </c>
      <c r="AC107" s="235"/>
      <c r="AD107" s="235"/>
      <c r="AE107" s="235"/>
    </row>
    <row r="108" spans="27:31" ht="14.45">
      <c r="AA108" s="236" t="s">
        <v>1788</v>
      </c>
      <c r="AB108" s="237" t="s">
        <v>1789</v>
      </c>
      <c r="AC108" s="235"/>
      <c r="AD108" s="235"/>
      <c r="AE108" s="235"/>
    </row>
    <row r="109" spans="27:31" ht="14.45">
      <c r="AA109" s="236" t="s">
        <v>507</v>
      </c>
      <c r="AB109" s="237" t="s">
        <v>508</v>
      </c>
      <c r="AC109" s="235"/>
      <c r="AD109" s="235"/>
      <c r="AE109" s="235"/>
    </row>
    <row r="110" spans="27:31" ht="14.45">
      <c r="AA110" s="236" t="s">
        <v>463</v>
      </c>
      <c r="AB110" s="237" t="s">
        <v>295</v>
      </c>
      <c r="AC110" s="235"/>
      <c r="AD110" s="235"/>
      <c r="AE110" s="235"/>
    </row>
    <row r="111" spans="27:31" ht="14.45">
      <c r="AA111" s="236" t="s">
        <v>1747</v>
      </c>
      <c r="AB111" s="237" t="s">
        <v>1748</v>
      </c>
      <c r="AC111" s="235"/>
      <c r="AD111" s="235"/>
      <c r="AE111" s="235"/>
    </row>
    <row r="112" spans="27:31">
      <c r="AA112" s="236" t="s">
        <v>1688</v>
      </c>
      <c r="AB112" s="237" t="s">
        <v>1689</v>
      </c>
      <c r="AC112" s="235"/>
      <c r="AD112" s="235"/>
      <c r="AE112" s="235"/>
    </row>
    <row r="113" spans="27:31" ht="14.45">
      <c r="AA113" s="236" t="s">
        <v>1453</v>
      </c>
      <c r="AB113" s="237" t="s">
        <v>1454</v>
      </c>
      <c r="AC113" s="235"/>
      <c r="AD113" s="235"/>
      <c r="AE113" s="235"/>
    </row>
    <row r="114" spans="27:31">
      <c r="AA114" s="236" t="s">
        <v>1198</v>
      </c>
      <c r="AB114" s="237" t="s">
        <v>1199</v>
      </c>
      <c r="AC114" s="235"/>
      <c r="AD114" s="235"/>
      <c r="AE114" s="235"/>
    </row>
    <row r="115" spans="27:31" ht="14.45">
      <c r="AA115" s="236" t="s">
        <v>1093</v>
      </c>
      <c r="AB115" s="237" t="s">
        <v>1092</v>
      </c>
      <c r="AC115" s="235"/>
      <c r="AD115" s="235"/>
      <c r="AE115" s="235"/>
    </row>
    <row r="116" spans="27:31" ht="14.45">
      <c r="AA116" s="236" t="s">
        <v>509</v>
      </c>
      <c r="AB116" s="237" t="s">
        <v>510</v>
      </c>
      <c r="AC116" s="235"/>
      <c r="AD116" s="235"/>
      <c r="AE116" s="235"/>
    </row>
    <row r="117" spans="27:31" ht="14.45">
      <c r="AA117" s="236" t="s">
        <v>1401</v>
      </c>
      <c r="AB117" s="237" t="s">
        <v>1402</v>
      </c>
      <c r="AC117" s="235"/>
      <c r="AD117" s="235"/>
      <c r="AE117" s="235"/>
    </row>
    <row r="118" spans="27:31" ht="14.45">
      <c r="AA118" s="236" t="s">
        <v>1439</v>
      </c>
      <c r="AB118" s="237" t="s">
        <v>1440</v>
      </c>
      <c r="AC118" s="235"/>
      <c r="AD118" s="235"/>
      <c r="AE118" s="235"/>
    </row>
    <row r="119" spans="27:31">
      <c r="AA119" s="236" t="s">
        <v>1362</v>
      </c>
      <c r="AB119" s="237" t="s">
        <v>1363</v>
      </c>
      <c r="AC119" s="235"/>
      <c r="AD119" s="235"/>
      <c r="AE119" s="235"/>
    </row>
    <row r="120" spans="27:31">
      <c r="AA120" s="236" t="s">
        <v>1604</v>
      </c>
      <c r="AB120" s="237" t="s">
        <v>1605</v>
      </c>
      <c r="AC120" s="235"/>
      <c r="AD120" s="235"/>
      <c r="AE120" s="235"/>
    </row>
    <row r="121" spans="27:31" ht="14.45">
      <c r="AA121" s="236" t="s">
        <v>1537</v>
      </c>
      <c r="AB121" s="237" t="s">
        <v>1538</v>
      </c>
      <c r="AC121" s="235"/>
      <c r="AD121" s="235"/>
      <c r="AE121" s="235"/>
    </row>
    <row r="122" spans="27:31" ht="14.45">
      <c r="AA122" s="236" t="s">
        <v>1487</v>
      </c>
      <c r="AB122" s="237" t="s">
        <v>1487</v>
      </c>
      <c r="AC122" s="235"/>
      <c r="AD122" s="235"/>
      <c r="AE122" s="235"/>
    </row>
    <row r="123" spans="27:31" ht="14.45">
      <c r="AA123" s="236" t="s">
        <v>1506</v>
      </c>
      <c r="AB123" s="237" t="s">
        <v>1507</v>
      </c>
      <c r="AC123" s="235"/>
      <c r="AD123" s="235"/>
      <c r="AE123" s="235"/>
    </row>
    <row r="124" spans="27:31" ht="14.45">
      <c r="AA124" s="236" t="s">
        <v>511</v>
      </c>
      <c r="AB124" s="237" t="s">
        <v>119</v>
      </c>
      <c r="AC124" s="235"/>
      <c r="AD124" s="235"/>
      <c r="AE124" s="235"/>
    </row>
    <row r="125" spans="27:31">
      <c r="AA125" s="236" t="s">
        <v>512</v>
      </c>
      <c r="AB125" s="237" t="s">
        <v>513</v>
      </c>
      <c r="AC125" s="235"/>
      <c r="AD125" s="235"/>
      <c r="AE125" s="235"/>
    </row>
    <row r="126" spans="27:31">
      <c r="AA126" s="236" t="s">
        <v>514</v>
      </c>
      <c r="AB126" s="237" t="s">
        <v>515</v>
      </c>
      <c r="AC126" s="235"/>
      <c r="AD126" s="235"/>
      <c r="AE126" s="235"/>
    </row>
    <row r="127" spans="27:31" ht="14.45">
      <c r="AA127" s="236" t="s">
        <v>1383</v>
      </c>
      <c r="AB127" s="237" t="s">
        <v>1384</v>
      </c>
      <c r="AC127" s="235"/>
      <c r="AD127" s="235"/>
      <c r="AE127" s="235"/>
    </row>
    <row r="128" spans="27:31" ht="14.45">
      <c r="AA128" s="236" t="s">
        <v>1488</v>
      </c>
      <c r="AB128" s="237" t="s">
        <v>1489</v>
      </c>
      <c r="AC128" s="235"/>
      <c r="AD128" s="235"/>
      <c r="AE128" s="235"/>
    </row>
    <row r="129" spans="27:31" ht="14.45">
      <c r="AA129" s="236" t="s">
        <v>1803</v>
      </c>
      <c r="AB129" s="237" t="s">
        <v>1804</v>
      </c>
      <c r="AC129" s="235"/>
      <c r="AD129" s="235"/>
      <c r="AE129" s="235"/>
    </row>
    <row r="130" spans="27:31" ht="14.45">
      <c r="AA130" s="236" t="s">
        <v>1381</v>
      </c>
      <c r="AB130" s="237" t="s">
        <v>1382</v>
      </c>
      <c r="AC130" s="235"/>
      <c r="AD130" s="235"/>
      <c r="AE130" s="235"/>
    </row>
    <row r="131" spans="27:31" ht="14.45">
      <c r="AA131" s="236" t="s">
        <v>1200</v>
      </c>
      <c r="AB131" s="237" t="s">
        <v>1201</v>
      </c>
      <c r="AC131" s="235"/>
      <c r="AD131" s="235"/>
      <c r="AE131" s="235"/>
    </row>
    <row r="132" spans="27:31">
      <c r="AA132" s="236" t="s">
        <v>1153</v>
      </c>
      <c r="AB132" s="237" t="s">
        <v>1152</v>
      </c>
      <c r="AC132" s="235"/>
      <c r="AD132" s="235"/>
      <c r="AE132" s="235"/>
    </row>
    <row r="133" spans="27:31">
      <c r="AA133" s="236" t="s">
        <v>752</v>
      </c>
      <c r="AB133" s="237" t="s">
        <v>482</v>
      </c>
      <c r="AC133" s="235"/>
      <c r="AD133" s="235"/>
      <c r="AE133" s="235"/>
    </row>
    <row r="134" spans="27:31">
      <c r="AA134" s="236" t="s">
        <v>751</v>
      </c>
      <c r="AB134" s="237" t="s">
        <v>481</v>
      </c>
      <c r="AC134" s="235"/>
      <c r="AD134" s="235"/>
      <c r="AE134" s="235"/>
    </row>
    <row r="135" spans="27:31">
      <c r="AA135" s="236" t="s">
        <v>1338</v>
      </c>
      <c r="AB135" s="237" t="s">
        <v>1339</v>
      </c>
      <c r="AC135" s="235"/>
      <c r="AD135" s="235"/>
      <c r="AE135" s="235"/>
    </row>
    <row r="136" spans="27:31">
      <c r="AA136" s="236" t="s">
        <v>1098</v>
      </c>
      <c r="AB136" s="237" t="s">
        <v>1099</v>
      </c>
      <c r="AC136" s="235"/>
      <c r="AD136" s="235"/>
      <c r="AE136" s="235"/>
    </row>
    <row r="137" spans="27:31">
      <c r="AA137" s="236" t="s">
        <v>1202</v>
      </c>
      <c r="AB137" s="237" t="s">
        <v>1203</v>
      </c>
      <c r="AC137" s="235"/>
      <c r="AD137" s="235"/>
      <c r="AE137" s="235"/>
    </row>
    <row r="138" spans="27:31">
      <c r="AA138" s="236" t="s">
        <v>1784</v>
      </c>
      <c r="AB138" s="237" t="s">
        <v>1785</v>
      </c>
      <c r="AC138" s="235"/>
      <c r="AD138" s="235"/>
      <c r="AE138" s="235"/>
    </row>
    <row r="139" spans="27:31">
      <c r="AA139" s="236" t="s">
        <v>1734</v>
      </c>
      <c r="AB139" s="237" t="s">
        <v>1735</v>
      </c>
      <c r="AC139" s="235"/>
      <c r="AD139" s="235"/>
      <c r="AE139" s="235"/>
    </row>
    <row r="140" spans="27:31">
      <c r="AA140" s="236" t="s">
        <v>1379</v>
      </c>
      <c r="AB140" s="237" t="s">
        <v>1380</v>
      </c>
      <c r="AC140" s="235"/>
      <c r="AD140" s="235"/>
      <c r="AE140" s="235"/>
    </row>
    <row r="141" spans="27:31">
      <c r="AA141" s="236" t="s">
        <v>1422</v>
      </c>
      <c r="AB141" s="237" t="s">
        <v>1423</v>
      </c>
      <c r="AC141" s="235"/>
      <c r="AD141" s="235"/>
      <c r="AE141" s="235"/>
    </row>
    <row r="142" spans="27:31">
      <c r="AA142" s="236" t="s">
        <v>1366</v>
      </c>
      <c r="AB142" s="237" t="s">
        <v>1367</v>
      </c>
      <c r="AC142" s="235"/>
      <c r="AD142" s="235"/>
      <c r="AE142" s="235"/>
    </row>
    <row r="143" spans="27:31">
      <c r="AA143" s="236" t="s">
        <v>1204</v>
      </c>
      <c r="AB143" s="237" t="s">
        <v>1205</v>
      </c>
      <c r="AC143" s="235"/>
      <c r="AD143" s="235"/>
      <c r="AE143" s="235"/>
    </row>
    <row r="144" spans="27:31">
      <c r="AA144" s="236" t="s">
        <v>140</v>
      </c>
      <c r="AB144" s="237" t="s">
        <v>141</v>
      </c>
      <c r="AC144" s="235"/>
      <c r="AD144" s="235"/>
      <c r="AE144" s="235"/>
    </row>
    <row r="145" spans="27:31">
      <c r="AA145" s="236" t="s">
        <v>1587</v>
      </c>
      <c r="AB145" s="237" t="s">
        <v>1588</v>
      </c>
      <c r="AC145" s="235"/>
      <c r="AD145" s="235"/>
      <c r="AE145" s="235"/>
    </row>
    <row r="146" spans="27:31">
      <c r="AA146" s="236" t="s">
        <v>1395</v>
      </c>
      <c r="AB146" s="237" t="s">
        <v>1396</v>
      </c>
      <c r="AC146" s="235"/>
      <c r="AD146" s="235"/>
      <c r="AE146" s="235"/>
    </row>
    <row r="147" spans="27:31">
      <c r="AA147" s="236" t="s">
        <v>1397</v>
      </c>
      <c r="AB147" s="237" t="s">
        <v>1398</v>
      </c>
      <c r="AC147" s="235"/>
      <c r="AD147" s="235"/>
      <c r="AE147" s="235"/>
    </row>
    <row r="148" spans="27:31">
      <c r="AA148" s="236" t="s">
        <v>828</v>
      </c>
      <c r="AB148" s="237" t="s">
        <v>147</v>
      </c>
      <c r="AC148" s="235"/>
      <c r="AD148" s="235"/>
      <c r="AE148" s="235"/>
    </row>
    <row r="149" spans="27:31">
      <c r="AA149" s="236" t="s">
        <v>1500</v>
      </c>
      <c r="AB149" s="237" t="s">
        <v>1501</v>
      </c>
      <c r="AC149" s="235"/>
      <c r="AD149" s="235"/>
      <c r="AE149" s="235"/>
    </row>
    <row r="150" spans="27:31">
      <c r="AA150" s="236" t="s">
        <v>1254</v>
      </c>
      <c r="AB150" s="237" t="s">
        <v>1255</v>
      </c>
      <c r="AC150" s="235"/>
      <c r="AD150" s="235"/>
      <c r="AE150" s="235"/>
    </row>
    <row r="151" spans="27:31">
      <c r="AA151" s="236" t="s">
        <v>149</v>
      </c>
      <c r="AB151" s="237" t="s">
        <v>150</v>
      </c>
      <c r="AC151" s="235"/>
      <c r="AD151" s="235"/>
      <c r="AE151" s="235"/>
    </row>
    <row r="152" spans="27:31">
      <c r="AA152" s="236" t="s">
        <v>594</v>
      </c>
      <c r="AB152" s="237" t="s">
        <v>593</v>
      </c>
      <c r="AC152" s="235"/>
      <c r="AD152" s="235"/>
      <c r="AE152" s="235"/>
    </row>
    <row r="153" spans="27:31">
      <c r="AA153" s="236" t="s">
        <v>1332</v>
      </c>
      <c r="AB153" s="237" t="s">
        <v>1333</v>
      </c>
      <c r="AC153" s="235"/>
      <c r="AD153" s="235"/>
      <c r="AE153" s="235"/>
    </row>
    <row r="154" spans="27:31">
      <c r="AA154" s="236" t="s">
        <v>1637</v>
      </c>
      <c r="AB154" s="237" t="s">
        <v>1290</v>
      </c>
      <c r="AC154" s="235"/>
      <c r="AD154" s="235"/>
      <c r="AE154" s="235"/>
    </row>
    <row r="155" spans="27:31">
      <c r="AA155" s="236" t="s">
        <v>1206</v>
      </c>
      <c r="AB155" s="237" t="s">
        <v>1207</v>
      </c>
      <c r="AC155" s="235"/>
      <c r="AD155" s="235"/>
      <c r="AE155" s="235"/>
    </row>
    <row r="156" spans="27:31">
      <c r="AA156" s="236" t="s">
        <v>1342</v>
      </c>
      <c r="AB156" s="237" t="s">
        <v>1343</v>
      </c>
      <c r="AC156" s="235"/>
      <c r="AD156" s="235"/>
      <c r="AE156" s="235"/>
    </row>
    <row r="157" spans="27:31">
      <c r="AA157" s="236" t="s">
        <v>1686</v>
      </c>
      <c r="AB157" s="237" t="s">
        <v>1687</v>
      </c>
      <c r="AC157" s="235"/>
      <c r="AD157" s="235"/>
      <c r="AE157" s="235"/>
    </row>
    <row r="158" spans="27:31">
      <c r="AA158" s="236" t="s">
        <v>1539</v>
      </c>
      <c r="AB158" s="237" t="s">
        <v>1540</v>
      </c>
      <c r="AC158" s="235"/>
      <c r="AD158" s="235"/>
      <c r="AE158" s="235"/>
    </row>
    <row r="159" spans="27:31">
      <c r="AA159" s="236" t="s">
        <v>1455</v>
      </c>
      <c r="AB159" s="237" t="s">
        <v>1456</v>
      </c>
      <c r="AC159" s="235"/>
      <c r="AD159" s="235"/>
      <c r="AE159" s="235"/>
    </row>
    <row r="160" spans="27:31">
      <c r="AA160" s="236" t="s">
        <v>1308</v>
      </c>
      <c r="AB160" s="237" t="s">
        <v>1309</v>
      </c>
      <c r="AC160" s="235"/>
      <c r="AD160" s="235"/>
      <c r="AE160" s="235"/>
    </row>
    <row r="161" spans="27:31">
      <c r="AA161" s="236" t="s">
        <v>1541</v>
      </c>
      <c r="AB161" s="237" t="s">
        <v>1542</v>
      </c>
      <c r="AC161" s="235"/>
      <c r="AD161" s="235"/>
      <c r="AE161" s="235"/>
    </row>
    <row r="162" spans="27:31">
      <c r="AA162" s="236" t="s">
        <v>1067</v>
      </c>
      <c r="AB162" s="237" t="s">
        <v>1068</v>
      </c>
      <c r="AC162" s="235"/>
      <c r="AD162" s="235"/>
      <c r="AE162" s="235"/>
    </row>
    <row r="163" spans="27:31">
      <c r="AA163" s="236" t="s">
        <v>159</v>
      </c>
      <c r="AB163" s="237" t="s">
        <v>160</v>
      </c>
      <c r="AC163" s="235"/>
      <c r="AD163" s="235"/>
      <c r="AE163" s="235"/>
    </row>
    <row r="164" spans="27:31">
      <c r="AA164" s="236" t="s">
        <v>162</v>
      </c>
      <c r="AB164" s="237" t="s">
        <v>1264</v>
      </c>
      <c r="AC164" s="235"/>
      <c r="AD164" s="235"/>
      <c r="AE164" s="235"/>
    </row>
    <row r="165" spans="27:31">
      <c r="AA165" s="236" t="s">
        <v>1232</v>
      </c>
      <c r="AB165" s="237" t="s">
        <v>1233</v>
      </c>
      <c r="AC165" s="235"/>
      <c r="AD165" s="235"/>
      <c r="AE165" s="235"/>
    </row>
    <row r="166" spans="27:31">
      <c r="AA166" s="236" t="s">
        <v>1445</v>
      </c>
      <c r="AB166" s="237" t="s">
        <v>1446</v>
      </c>
      <c r="AC166" s="235"/>
      <c r="AD166" s="235"/>
      <c r="AE166" s="235"/>
    </row>
    <row r="167" spans="27:31">
      <c r="AA167" s="236" t="s">
        <v>164</v>
      </c>
      <c r="AB167" s="237" t="s">
        <v>516</v>
      </c>
      <c r="AC167" s="235"/>
      <c r="AD167" s="235"/>
      <c r="AE167" s="235"/>
    </row>
    <row r="168" spans="27:31">
      <c r="AA168" s="236" t="s">
        <v>1208</v>
      </c>
      <c r="AB168" s="237" t="s">
        <v>1209</v>
      </c>
      <c r="AC168" s="235"/>
      <c r="AD168" s="235"/>
      <c r="AE168" s="235"/>
    </row>
    <row r="169" spans="27:31">
      <c r="AA169" s="236" t="s">
        <v>1267</v>
      </c>
      <c r="AB169" s="237" t="s">
        <v>1268</v>
      </c>
      <c r="AC169" s="235"/>
      <c r="AD169" s="235"/>
      <c r="AE169" s="235"/>
    </row>
    <row r="170" spans="27:31">
      <c r="AA170" s="236" t="s">
        <v>1819</v>
      </c>
      <c r="AB170" s="237" t="s">
        <v>1820</v>
      </c>
      <c r="AC170" s="235"/>
      <c r="AD170" s="235"/>
      <c r="AE170" s="235"/>
    </row>
    <row r="171" spans="27:31">
      <c r="AA171" s="236" t="s">
        <v>464</v>
      </c>
      <c r="AB171" s="237" t="s">
        <v>169</v>
      </c>
      <c r="AC171" s="235"/>
      <c r="AD171" s="235"/>
      <c r="AE171" s="235"/>
    </row>
    <row r="172" spans="27:31">
      <c r="AA172" s="236" t="s">
        <v>1502</v>
      </c>
      <c r="AB172" s="237" t="s">
        <v>1503</v>
      </c>
      <c r="AC172" s="235"/>
      <c r="AD172" s="235"/>
      <c r="AE172" s="235"/>
    </row>
    <row r="173" spans="27:31">
      <c r="AA173" s="236" t="s">
        <v>1210</v>
      </c>
      <c r="AB173" s="237" t="s">
        <v>1211</v>
      </c>
      <c r="AC173" s="235"/>
      <c r="AD173" s="235"/>
      <c r="AE173" s="235"/>
    </row>
    <row r="174" spans="27:31">
      <c r="AA174" s="236" t="s">
        <v>1387</v>
      </c>
      <c r="AB174" s="237" t="s">
        <v>1388</v>
      </c>
      <c r="AC174" s="235"/>
      <c r="AD174" s="235"/>
      <c r="AE174" s="235"/>
    </row>
    <row r="175" spans="27:31">
      <c r="AA175" s="236" t="s">
        <v>1163</v>
      </c>
      <c r="AB175" s="237" t="s">
        <v>1164</v>
      </c>
      <c r="AC175" s="235"/>
      <c r="AD175" s="235"/>
      <c r="AE175" s="235"/>
    </row>
    <row r="176" spans="27:31">
      <c r="AA176" s="236" t="s">
        <v>1543</v>
      </c>
      <c r="AB176" s="237" t="s">
        <v>1544</v>
      </c>
      <c r="AC176" s="235"/>
      <c r="AD176" s="235"/>
      <c r="AE176" s="235"/>
    </row>
    <row r="177" spans="27:31">
      <c r="AA177" s="236" t="s">
        <v>1318</v>
      </c>
      <c r="AB177" s="237" t="s">
        <v>1319</v>
      </c>
      <c r="AC177" s="235"/>
      <c r="AD177" s="235"/>
      <c r="AE177" s="235"/>
    </row>
    <row r="178" spans="27:31">
      <c r="AA178" s="236" t="s">
        <v>749</v>
      </c>
      <c r="AB178" s="237" t="s">
        <v>750</v>
      </c>
      <c r="AC178" s="235"/>
      <c r="AD178" s="235"/>
      <c r="AE178" s="235"/>
    </row>
    <row r="179" spans="27:31">
      <c r="AA179" s="236" t="s">
        <v>517</v>
      </c>
      <c r="AB179" s="237" t="s">
        <v>518</v>
      </c>
      <c r="AC179" s="235"/>
      <c r="AD179" s="235"/>
      <c r="AE179" s="235"/>
    </row>
    <row r="180" spans="27:31">
      <c r="AA180" s="236" t="s">
        <v>519</v>
      </c>
      <c r="AB180" s="237" t="s">
        <v>520</v>
      </c>
      <c r="AC180" s="235"/>
      <c r="AD180" s="235"/>
      <c r="AE180" s="235"/>
    </row>
    <row r="181" spans="27:31">
      <c r="AA181" s="236" t="s">
        <v>1531</v>
      </c>
      <c r="AB181" s="237" t="s">
        <v>1835</v>
      </c>
      <c r="AC181" s="235"/>
      <c r="AD181" s="235"/>
      <c r="AE181" s="235"/>
    </row>
    <row r="182" spans="27:31">
      <c r="AA182" s="236" t="s">
        <v>1306</v>
      </c>
      <c r="AB182" s="237" t="s">
        <v>1307</v>
      </c>
      <c r="AC182" s="235"/>
      <c r="AD182" s="235"/>
      <c r="AE182" s="235"/>
    </row>
    <row r="183" spans="27:31">
      <c r="AA183" s="236" t="s">
        <v>1212</v>
      </c>
      <c r="AB183" s="237" t="s">
        <v>1213</v>
      </c>
      <c r="AC183" s="235"/>
      <c r="AD183" s="235"/>
      <c r="AE183" s="235"/>
    </row>
    <row r="184" spans="27:31">
      <c r="AA184" s="236" t="s">
        <v>179</v>
      </c>
      <c r="AB184" s="237" t="s">
        <v>521</v>
      </c>
      <c r="AC184" s="235"/>
      <c r="AD184" s="235"/>
      <c r="AE184" s="235"/>
    </row>
    <row r="185" spans="27:31">
      <c r="AA185" s="236" t="s">
        <v>1156</v>
      </c>
      <c r="AB185" s="237" t="s">
        <v>1157</v>
      </c>
      <c r="AC185" s="235"/>
      <c r="AD185" s="235"/>
      <c r="AE185" s="235"/>
    </row>
    <row r="186" spans="27:31">
      <c r="AA186" s="236" t="s">
        <v>1498</v>
      </c>
      <c r="AB186" s="237" t="s">
        <v>1499</v>
      </c>
      <c r="AC186" s="235"/>
      <c r="AD186" s="235"/>
      <c r="AE186" s="235"/>
    </row>
    <row r="187" spans="27:31">
      <c r="AA187" s="236" t="s">
        <v>1790</v>
      </c>
      <c r="AB187" s="237" t="s">
        <v>1791</v>
      </c>
      <c r="AC187" s="235"/>
      <c r="AD187" s="235"/>
      <c r="AE187" s="235"/>
    </row>
    <row r="188" spans="27:31">
      <c r="AA188" s="236" t="s">
        <v>1830</v>
      </c>
      <c r="AB188" s="237" t="s">
        <v>1829</v>
      </c>
      <c r="AC188" s="235"/>
      <c r="AD188" s="235"/>
      <c r="AE188" s="235"/>
    </row>
    <row r="189" spans="27:31">
      <c r="AA189" s="236" t="s">
        <v>1622</v>
      </c>
      <c r="AB189" s="237" t="s">
        <v>1623</v>
      </c>
      <c r="AC189" s="235"/>
      <c r="AD189" s="235"/>
      <c r="AE189" s="235"/>
    </row>
    <row r="190" spans="27:31">
      <c r="AA190" s="236" t="s">
        <v>1618</v>
      </c>
      <c r="AB190" s="237" t="s">
        <v>1619</v>
      </c>
      <c r="AC190" s="235"/>
      <c r="AD190" s="235"/>
      <c r="AE190" s="235"/>
    </row>
    <row r="191" spans="27:31">
      <c r="AA191" s="236" t="s">
        <v>753</v>
      </c>
      <c r="AB191" s="237" t="s">
        <v>1218</v>
      </c>
      <c r="AC191" s="235"/>
      <c r="AD191" s="235"/>
      <c r="AE191" s="235"/>
    </row>
    <row r="192" spans="27:31">
      <c r="AA192" s="236" t="s">
        <v>452</v>
      </c>
      <c r="AB192" s="237" t="s">
        <v>192</v>
      </c>
      <c r="AC192" s="235"/>
      <c r="AD192" s="235"/>
      <c r="AE192" s="235"/>
    </row>
    <row r="193" spans="27:31">
      <c r="AA193" s="236" t="s">
        <v>1216</v>
      </c>
      <c r="AB193" s="237" t="s">
        <v>1217</v>
      </c>
      <c r="AC193" s="235"/>
      <c r="AD193" s="235"/>
      <c r="AE193" s="235"/>
    </row>
    <row r="194" spans="27:31">
      <c r="AA194" s="236" t="s">
        <v>522</v>
      </c>
      <c r="AB194" s="237" t="s">
        <v>197</v>
      </c>
      <c r="AC194" s="235"/>
      <c r="AD194" s="235"/>
      <c r="AE194" s="235"/>
    </row>
    <row r="195" spans="27:31">
      <c r="AA195" s="236" t="s">
        <v>1733</v>
      </c>
      <c r="AB195" s="237" t="s">
        <v>1732</v>
      </c>
      <c r="AC195" s="235"/>
      <c r="AD195" s="235"/>
      <c r="AE195" s="235"/>
    </row>
    <row r="196" spans="27:31">
      <c r="AA196" s="236" t="s">
        <v>450</v>
      </c>
      <c r="AB196" s="237" t="s">
        <v>25</v>
      </c>
      <c r="AC196" s="235"/>
      <c r="AD196" s="235"/>
      <c r="AE196" s="235"/>
    </row>
    <row r="197" spans="27:31">
      <c r="AA197" s="236" t="s">
        <v>1633</v>
      </c>
      <c r="AB197" s="237" t="s">
        <v>1634</v>
      </c>
      <c r="AC197" s="235"/>
      <c r="AD197" s="235"/>
      <c r="AE197" s="235"/>
    </row>
    <row r="198" spans="27:31">
      <c r="AA198" s="236" t="s">
        <v>523</v>
      </c>
      <c r="AB198" s="237" t="s">
        <v>524</v>
      </c>
      <c r="AC198" s="235"/>
      <c r="AD198" s="235"/>
      <c r="AE198" s="235"/>
    </row>
    <row r="199" spans="27:31">
      <c r="AA199" s="236" t="s">
        <v>525</v>
      </c>
      <c r="AB199" s="237" t="s">
        <v>526</v>
      </c>
      <c r="AC199" s="235"/>
      <c r="AD199" s="235"/>
      <c r="AE199" s="235"/>
    </row>
    <row r="200" spans="27:31">
      <c r="AA200" s="236" t="s">
        <v>527</v>
      </c>
      <c r="AB200" s="237" t="s">
        <v>528</v>
      </c>
      <c r="AC200" s="235"/>
      <c r="AD200" s="235"/>
      <c r="AE200" s="235"/>
    </row>
    <row r="201" spans="27:31">
      <c r="AA201" s="236" t="s">
        <v>1684</v>
      </c>
      <c r="AB201" s="237" t="s">
        <v>1685</v>
      </c>
      <c r="AC201" s="235"/>
      <c r="AD201" s="235"/>
      <c r="AE201" s="235"/>
    </row>
    <row r="202" spans="27:31">
      <c r="AA202" s="236" t="s">
        <v>1344</v>
      </c>
      <c r="AB202" s="237" t="s">
        <v>1345</v>
      </c>
      <c r="AC202" s="235"/>
      <c r="AD202" s="235"/>
      <c r="AE202" s="235"/>
    </row>
    <row r="203" spans="27:31">
      <c r="AA203" s="236" t="s">
        <v>1875</v>
      </c>
      <c r="AB203" s="237" t="s">
        <v>1876</v>
      </c>
      <c r="AC203" s="235"/>
      <c r="AD203" s="235"/>
      <c r="AE203" s="235"/>
    </row>
    <row r="204" spans="27:31">
      <c r="AA204" s="236" t="s">
        <v>529</v>
      </c>
      <c r="AB204" s="237" t="s">
        <v>530</v>
      </c>
      <c r="AC204" s="235"/>
      <c r="AD204" s="235"/>
      <c r="AE204" s="235"/>
    </row>
    <row r="205" spans="27:31">
      <c r="AA205" s="236" t="s">
        <v>531</v>
      </c>
      <c r="AB205" s="237" t="s">
        <v>532</v>
      </c>
      <c r="AC205" s="235"/>
      <c r="AD205" s="235"/>
      <c r="AE205" s="235"/>
    </row>
    <row r="206" spans="27:31">
      <c r="AA206" s="236" t="s">
        <v>809</v>
      </c>
      <c r="AB206" s="237" t="s">
        <v>810</v>
      </c>
      <c r="AC206" s="235"/>
      <c r="AD206" s="235"/>
      <c r="AE206" s="235"/>
    </row>
    <row r="207" spans="27:31">
      <c r="AA207" s="236" t="s">
        <v>1356</v>
      </c>
      <c r="AB207" s="237" t="s">
        <v>1357</v>
      </c>
      <c r="AC207" s="235"/>
      <c r="AD207" s="235"/>
      <c r="AE207" s="235"/>
    </row>
    <row r="208" spans="27:31">
      <c r="AA208" s="236" t="s">
        <v>1312</v>
      </c>
      <c r="AB208" s="237" t="s">
        <v>1313</v>
      </c>
      <c r="AC208" s="235"/>
      <c r="AD208" s="235"/>
      <c r="AE208" s="235"/>
    </row>
    <row r="209" spans="27:31">
      <c r="AA209" s="236" t="s">
        <v>1371</v>
      </c>
      <c r="AB209" s="237" t="s">
        <v>1372</v>
      </c>
      <c r="AC209" s="235"/>
      <c r="AD209" s="235"/>
      <c r="AE209" s="235"/>
    </row>
    <row r="210" spans="27:31">
      <c r="AA210" s="236" t="s">
        <v>533</v>
      </c>
      <c r="AB210" s="237" t="s">
        <v>577</v>
      </c>
      <c r="AC210" s="235"/>
      <c r="AD210" s="235"/>
      <c r="AE210" s="235"/>
    </row>
    <row r="211" spans="27:31">
      <c r="AA211" s="236" t="s">
        <v>1492</v>
      </c>
      <c r="AB211" s="237" t="s">
        <v>1493</v>
      </c>
      <c r="AC211" s="235"/>
      <c r="AD211" s="235"/>
      <c r="AE211" s="235"/>
    </row>
    <row r="212" spans="27:31">
      <c r="AA212" s="236" t="s">
        <v>534</v>
      </c>
      <c r="AB212" s="237" t="s">
        <v>535</v>
      </c>
      <c r="AC212" s="235"/>
      <c r="AD212" s="235"/>
      <c r="AE212" s="235"/>
    </row>
    <row r="213" spans="27:31">
      <c r="AA213" s="236" t="s">
        <v>1573</v>
      </c>
      <c r="AB213" s="237" t="s">
        <v>1574</v>
      </c>
      <c r="AC213" s="235"/>
      <c r="AD213" s="235"/>
      <c r="AE213" s="235"/>
    </row>
    <row r="214" spans="27:31">
      <c r="AA214" s="236" t="s">
        <v>578</v>
      </c>
      <c r="AB214" s="237" t="s">
        <v>536</v>
      </c>
      <c r="AC214" s="235"/>
      <c r="AD214" s="235"/>
      <c r="AE214" s="235"/>
    </row>
    <row r="215" spans="27:31">
      <c r="AA215" s="236" t="s">
        <v>537</v>
      </c>
      <c r="AB215" s="237" t="s">
        <v>538</v>
      </c>
      <c r="AC215" s="235"/>
      <c r="AD215" s="235"/>
      <c r="AE215" s="235"/>
    </row>
    <row r="216" spans="27:31">
      <c r="AA216" s="236" t="s">
        <v>1070</v>
      </c>
      <c r="AB216" s="237" t="s">
        <v>1071</v>
      </c>
      <c r="AC216" s="235"/>
      <c r="AD216" s="235"/>
      <c r="AE216" s="235"/>
    </row>
    <row r="217" spans="27:31">
      <c r="AA217" s="236" t="s">
        <v>539</v>
      </c>
      <c r="AB217" s="237" t="s">
        <v>579</v>
      </c>
      <c r="AC217" s="235"/>
      <c r="AD217" s="235"/>
      <c r="AE217" s="235"/>
    </row>
    <row r="218" spans="27:31">
      <c r="AA218" s="236" t="s">
        <v>1457</v>
      </c>
      <c r="AB218" s="237" t="s">
        <v>1458</v>
      </c>
      <c r="AC218" s="235"/>
      <c r="AD218" s="235"/>
      <c r="AE218" s="235"/>
    </row>
    <row r="219" spans="27:31">
      <c r="AA219" s="236" t="s">
        <v>1219</v>
      </c>
      <c r="AB219" s="237" t="s">
        <v>1220</v>
      </c>
      <c r="AC219" s="235"/>
      <c r="AD219" s="235"/>
      <c r="AE219" s="235"/>
    </row>
    <row r="220" spans="27:31">
      <c r="AA220" s="237" t="s">
        <v>1845</v>
      </c>
      <c r="AB220" s="237" t="s">
        <v>1846</v>
      </c>
      <c r="AC220" s="235"/>
      <c r="AD220" s="235"/>
      <c r="AE220" s="235"/>
    </row>
    <row r="221" spans="27:31">
      <c r="AA221" s="236" t="s">
        <v>540</v>
      </c>
      <c r="AB221" s="237" t="s">
        <v>541</v>
      </c>
      <c r="AC221" s="235"/>
      <c r="AD221" s="235"/>
      <c r="AE221" s="235"/>
    </row>
    <row r="222" spans="27:31">
      <c r="AA222" s="236" t="s">
        <v>595</v>
      </c>
      <c r="AB222" s="237" t="s">
        <v>596</v>
      </c>
      <c r="AC222" s="235"/>
      <c r="AD222" s="235"/>
      <c r="AE222" s="235"/>
    </row>
    <row r="223" spans="27:31">
      <c r="AA223" s="236" t="s">
        <v>1441</v>
      </c>
      <c r="AB223" s="237" t="s">
        <v>1442</v>
      </c>
      <c r="AC223" s="235"/>
      <c r="AD223" s="235"/>
      <c r="AE223" s="235"/>
    </row>
    <row r="224" spans="27:31">
      <c r="AA224" s="236" t="s">
        <v>580</v>
      </c>
      <c r="AB224" s="237" t="s">
        <v>581</v>
      </c>
      <c r="AC224" s="235"/>
      <c r="AD224" s="235"/>
      <c r="AE224" s="235"/>
    </row>
    <row r="225" spans="27:31">
      <c r="AA225" s="236" t="s">
        <v>1817</v>
      </c>
      <c r="AB225" s="237" t="s">
        <v>1818</v>
      </c>
      <c r="AC225" s="235"/>
      <c r="AD225" s="235"/>
      <c r="AE225" s="235"/>
    </row>
    <row r="226" spans="27:31">
      <c r="AA226" s="236" t="s">
        <v>542</v>
      </c>
      <c r="AB226" s="237" t="s">
        <v>543</v>
      </c>
    </row>
    <row r="227" spans="27:31">
      <c r="AA227" s="236" t="s">
        <v>1221</v>
      </c>
      <c r="AB227" s="237" t="s">
        <v>1222</v>
      </c>
    </row>
    <row r="228" spans="27:31">
      <c r="AA228" s="236" t="s">
        <v>208</v>
      </c>
      <c r="AB228" s="237" t="s">
        <v>26</v>
      </c>
    </row>
    <row r="229" spans="27:31">
      <c r="AA229" s="236" t="s">
        <v>544</v>
      </c>
      <c r="AB229" s="237" t="s">
        <v>545</v>
      </c>
    </row>
    <row r="230" spans="27:31">
      <c r="AA230" s="236" t="s">
        <v>546</v>
      </c>
      <c r="AB230" s="237" t="s">
        <v>582</v>
      </c>
    </row>
    <row r="231" spans="27:31">
      <c r="AA231" s="236" t="s">
        <v>547</v>
      </c>
      <c r="AB231" s="237" t="s">
        <v>583</v>
      </c>
    </row>
    <row r="232" spans="27:31">
      <c r="AA232" s="236" t="s">
        <v>1214</v>
      </c>
      <c r="AB232" s="237" t="s">
        <v>1215</v>
      </c>
    </row>
    <row r="233" spans="27:31">
      <c r="AA233" s="236" t="s">
        <v>548</v>
      </c>
      <c r="AB233" s="236" t="s">
        <v>584</v>
      </c>
    </row>
    <row r="234" spans="27:31">
      <c r="AA234" s="236" t="s">
        <v>1821</v>
      </c>
      <c r="AB234" s="236" t="s">
        <v>1822</v>
      </c>
    </row>
    <row r="235" spans="27:31">
      <c r="AA235" s="236" t="s">
        <v>449</v>
      </c>
      <c r="AB235" s="236" t="s">
        <v>22</v>
      </c>
    </row>
    <row r="236" spans="27:31">
      <c r="AA236" s="236" t="s">
        <v>549</v>
      </c>
      <c r="AB236" s="237" t="s">
        <v>585</v>
      </c>
    </row>
    <row r="237" spans="27:31">
      <c r="AA237" s="236" t="s">
        <v>1834</v>
      </c>
      <c r="AB237" s="237" t="s">
        <v>1833</v>
      </c>
    </row>
    <row r="238" spans="27:31">
      <c r="AA238" s="236" t="s">
        <v>550</v>
      </c>
      <c r="AB238" s="237" t="s">
        <v>551</v>
      </c>
    </row>
    <row r="239" spans="27:31">
      <c r="AA239" s="236" t="s">
        <v>1437</v>
      </c>
      <c r="AB239" s="237" t="s">
        <v>1438</v>
      </c>
    </row>
    <row r="240" spans="27:31">
      <c r="AA240" s="236" t="s">
        <v>1583</v>
      </c>
      <c r="AB240" s="237" t="s">
        <v>1584</v>
      </c>
    </row>
    <row r="241" spans="27:28">
      <c r="AA241" s="236" t="s">
        <v>1410</v>
      </c>
      <c r="AB241" s="237" t="s">
        <v>1411</v>
      </c>
    </row>
    <row r="242" spans="27:28">
      <c r="AA242" s="236" t="s">
        <v>1792</v>
      </c>
      <c r="AB242" s="237" t="s">
        <v>1793</v>
      </c>
    </row>
    <row r="243" spans="27:28">
      <c r="AA243" s="236" t="s">
        <v>216</v>
      </c>
      <c r="AB243" s="237" t="s">
        <v>1228</v>
      </c>
    </row>
    <row r="244" spans="27:28">
      <c r="AA244" s="236" t="s">
        <v>460</v>
      </c>
      <c r="AB244" s="237" t="s">
        <v>307</v>
      </c>
    </row>
    <row r="245" spans="27:28">
      <c r="AA245" s="236" t="s">
        <v>459</v>
      </c>
      <c r="AB245" s="237" t="s">
        <v>266</v>
      </c>
    </row>
    <row r="246" spans="27:28">
      <c r="AA246" s="236" t="s">
        <v>1849</v>
      </c>
      <c r="AB246" s="237" t="s">
        <v>1850</v>
      </c>
    </row>
    <row r="247" spans="27:28">
      <c r="AA247" s="236" t="s">
        <v>1134</v>
      </c>
      <c r="AB247" s="237" t="s">
        <v>1135</v>
      </c>
    </row>
    <row r="248" spans="27:28">
      <c r="AA248" s="236" t="s">
        <v>1322</v>
      </c>
      <c r="AB248" s="237" t="s">
        <v>1323</v>
      </c>
    </row>
    <row r="249" spans="27:28">
      <c r="AA249" s="236" t="s">
        <v>1477</v>
      </c>
      <c r="AB249" s="237" t="s">
        <v>1478</v>
      </c>
    </row>
    <row r="250" spans="27:28">
      <c r="AA250" s="236" t="s">
        <v>552</v>
      </c>
      <c r="AB250" s="237" t="s">
        <v>553</v>
      </c>
    </row>
    <row r="251" spans="27:28">
      <c r="AA251" s="236" t="s">
        <v>1602</v>
      </c>
      <c r="AB251" s="237" t="s">
        <v>1603</v>
      </c>
    </row>
    <row r="252" spans="27:28">
      <c r="AA252" s="236" t="s">
        <v>1170</v>
      </c>
      <c r="AB252" s="237" t="s">
        <v>1169</v>
      </c>
    </row>
    <row r="253" spans="27:28">
      <c r="AA253" s="236" t="s">
        <v>1589</v>
      </c>
      <c r="AB253" s="237" t="s">
        <v>1590</v>
      </c>
    </row>
    <row r="254" spans="27:28">
      <c r="AA254" s="236" t="s">
        <v>554</v>
      </c>
      <c r="AB254" s="237" t="s">
        <v>555</v>
      </c>
    </row>
    <row r="255" spans="27:28">
      <c r="AA255" s="236" t="s">
        <v>448</v>
      </c>
      <c r="AB255" s="237" t="s">
        <v>300</v>
      </c>
    </row>
    <row r="256" spans="27:28">
      <c r="AA256" s="236" t="s">
        <v>447</v>
      </c>
      <c r="AB256" s="237" t="s">
        <v>27</v>
      </c>
    </row>
    <row r="257" spans="27:28">
      <c r="AA257" s="236" t="s">
        <v>556</v>
      </c>
      <c r="AB257" s="237" t="s">
        <v>557</v>
      </c>
    </row>
    <row r="258" spans="27:28">
      <c r="AA258" s="236" t="s">
        <v>1223</v>
      </c>
      <c r="AB258" s="237" t="s">
        <v>1224</v>
      </c>
    </row>
    <row r="259" spans="27:28">
      <c r="AA259" s="236" t="s">
        <v>1424</v>
      </c>
      <c r="AB259" s="237" t="s">
        <v>1425</v>
      </c>
    </row>
    <row r="260" spans="27:28">
      <c r="AA260" s="236" t="s">
        <v>1256</v>
      </c>
      <c r="AB260" s="237" t="s">
        <v>1259</v>
      </c>
    </row>
    <row r="261" spans="27:28">
      <c r="AA261" s="236" t="s">
        <v>1643</v>
      </c>
      <c r="AB261" s="237" t="s">
        <v>1644</v>
      </c>
    </row>
    <row r="262" spans="27:28">
      <c r="AA262" s="236" t="s">
        <v>1585</v>
      </c>
      <c r="AB262" s="237" t="s">
        <v>1586</v>
      </c>
    </row>
    <row r="263" spans="27:28">
      <c r="AA263" s="236" t="s">
        <v>1405</v>
      </c>
      <c r="AB263" s="237" t="s">
        <v>1406</v>
      </c>
    </row>
    <row r="264" spans="27:28">
      <c r="AA264" s="236" t="s">
        <v>1385</v>
      </c>
      <c r="AB264" s="237" t="s">
        <v>1386</v>
      </c>
    </row>
    <row r="265" spans="27:28">
      <c r="AA265" s="236" t="s">
        <v>1635</v>
      </c>
      <c r="AB265" s="237" t="s">
        <v>1636</v>
      </c>
    </row>
    <row r="266" spans="27:28">
      <c r="AA266" s="236" t="s">
        <v>558</v>
      </c>
      <c r="AB266" s="237" t="s">
        <v>377</v>
      </c>
    </row>
    <row r="267" spans="27:28">
      <c r="AA267" s="236" t="s">
        <v>1815</v>
      </c>
      <c r="AB267" s="237" t="s">
        <v>1816</v>
      </c>
    </row>
    <row r="268" spans="27:28">
      <c r="AA268" s="236" t="s">
        <v>1271</v>
      </c>
      <c r="AB268" s="237" t="s">
        <v>1272</v>
      </c>
    </row>
    <row r="269" spans="27:28">
      <c r="AA269" s="236" t="s">
        <v>1504</v>
      </c>
      <c r="AB269" s="237" t="s">
        <v>1505</v>
      </c>
    </row>
    <row r="270" spans="27:28">
      <c r="AA270" s="236" t="s">
        <v>562</v>
      </c>
      <c r="AB270" s="237" t="s">
        <v>378</v>
      </c>
    </row>
    <row r="271" spans="27:28">
      <c r="AA271" s="236" t="s">
        <v>1847</v>
      </c>
      <c r="AB271" s="237" t="s">
        <v>1848</v>
      </c>
    </row>
    <row r="272" spans="27:28">
      <c r="AA272" s="236" t="s">
        <v>1879</v>
      </c>
      <c r="AB272" s="237" t="s">
        <v>1880</v>
      </c>
    </row>
    <row r="273" spans="27:28">
      <c r="AA273" s="236" t="s">
        <v>559</v>
      </c>
      <c r="AB273" s="237" t="s">
        <v>586</v>
      </c>
    </row>
    <row r="274" spans="27:28">
      <c r="AA274" s="236" t="s">
        <v>1794</v>
      </c>
      <c r="AB274" s="237" t="s">
        <v>1795</v>
      </c>
    </row>
    <row r="275" spans="27:28">
      <c r="AA275" s="236" t="s">
        <v>1592</v>
      </c>
      <c r="AB275" s="237" t="s">
        <v>1593</v>
      </c>
    </row>
    <row r="276" spans="27:28">
      <c r="AA276" s="236" t="s">
        <v>461</v>
      </c>
      <c r="AB276" s="237" t="s">
        <v>296</v>
      </c>
    </row>
    <row r="277" spans="27:28">
      <c r="AA277" s="236" t="s">
        <v>1225</v>
      </c>
      <c r="AB277" s="237" t="s">
        <v>1226</v>
      </c>
    </row>
    <row r="278" spans="27:28">
      <c r="AA278" s="236" t="s">
        <v>560</v>
      </c>
      <c r="AB278" s="237" t="s">
        <v>561</v>
      </c>
    </row>
    <row r="279" spans="27:28">
      <c r="AA279" s="236" t="s">
        <v>1257</v>
      </c>
      <c r="AB279" s="237" t="s">
        <v>1258</v>
      </c>
    </row>
    <row r="280" spans="27:28">
      <c r="AA280" s="236" t="s">
        <v>560</v>
      </c>
      <c r="AB280" s="237" t="s">
        <v>561</v>
      </c>
    </row>
    <row r="281" spans="27:28">
      <c r="AA281" s="236" t="s">
        <v>1257</v>
      </c>
      <c r="AB281" s="237" t="s">
        <v>1258</v>
      </c>
    </row>
    <row r="282" spans="27:28">
      <c r="AA282" s="236" t="s">
        <v>1606</v>
      </c>
      <c r="AB282" s="237" t="s">
        <v>1607</v>
      </c>
    </row>
    <row r="283" spans="27:28">
      <c r="AA283" s="236" t="s">
        <v>1391</v>
      </c>
      <c r="AB283"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c r="A1" s="10" t="s">
        <v>312</v>
      </c>
      <c r="B1" s="260">
        <v>40858</v>
      </c>
      <c r="C1" s="261"/>
      <c r="D1" s="262"/>
      <c r="F1" s="9" t="s">
        <v>313</v>
      </c>
    </row>
    <row r="2" spans="1:21" ht="14.45">
      <c r="A2" s="10" t="s">
        <v>314</v>
      </c>
      <c r="B2" s="263" t="s">
        <v>336</v>
      </c>
      <c r="C2" s="264"/>
      <c r="D2" s="265"/>
    </row>
    <row r="3" spans="1:21" ht="14.45">
      <c r="C3" s="11"/>
      <c r="O3" s="11"/>
      <c r="T3" s="11"/>
    </row>
    <row r="4" spans="1:21" ht="14.45">
      <c r="A4" s="12" t="s">
        <v>382</v>
      </c>
      <c r="B4" s="13"/>
      <c r="C4" s="13"/>
      <c r="D4" s="13"/>
      <c r="E4" s="13"/>
      <c r="F4" s="13"/>
      <c r="G4" s="13"/>
      <c r="H4" s="13"/>
      <c r="I4" s="13"/>
      <c r="J4" s="13"/>
      <c r="K4" s="13"/>
      <c r="L4" s="13"/>
      <c r="M4" s="13"/>
      <c r="N4" s="13"/>
      <c r="O4" s="13"/>
      <c r="P4" s="13"/>
      <c r="Q4" s="13"/>
      <c r="R4" s="13"/>
      <c r="S4" s="13"/>
      <c r="T4" s="13"/>
      <c r="U4" s="14"/>
    </row>
    <row r="5" spans="1:21" ht="14.45">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ht="14.45">
      <c r="A7" s="31"/>
      <c r="B7" s="31"/>
      <c r="C7" s="32"/>
      <c r="D7" s="31"/>
      <c r="E7" s="31"/>
      <c r="F7" s="31"/>
      <c r="G7" s="31" t="s">
        <v>329</v>
      </c>
      <c r="H7" s="31"/>
      <c r="I7" s="31"/>
      <c r="J7" s="31" t="s">
        <v>330</v>
      </c>
      <c r="K7" s="31"/>
      <c r="L7" s="31"/>
      <c r="M7" s="31"/>
      <c r="N7" s="31"/>
      <c r="O7" s="31"/>
      <c r="P7" s="31" t="s">
        <v>329</v>
      </c>
      <c r="Q7" s="31"/>
      <c r="R7" s="31"/>
      <c r="S7" s="31"/>
      <c r="T7" s="31"/>
      <c r="U7" s="33"/>
    </row>
    <row r="8" spans="1:21" ht="14.45">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ht="14.45">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ht="14.45">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1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ht="14.45">
      <c r="A17" s="10" t="s">
        <v>376</v>
      </c>
    </row>
    <row r="18" spans="1:2" ht="14.45">
      <c r="A18" s="8" t="s">
        <v>349</v>
      </c>
      <c r="B18" s="8" t="s">
        <v>377</v>
      </c>
    </row>
    <row r="19" spans="1:2" ht="14.45">
      <c r="A19" s="8" t="s">
        <v>356</v>
      </c>
      <c r="B19" s="8" t="s">
        <v>378</v>
      </c>
    </row>
    <row r="20" spans="1:2" ht="14.45">
      <c r="A20" s="44" t="s">
        <v>379</v>
      </c>
      <c r="B20" s="45"/>
    </row>
    <row r="21" spans="1:2" ht="14.45">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ht="14.45">
      <c r="A1" s="117" t="s">
        <v>567</v>
      </c>
      <c r="B1" s="117"/>
      <c r="C1" s="117" t="s">
        <v>614</v>
      </c>
      <c r="D1" s="117" t="s">
        <v>601</v>
      </c>
    </row>
    <row r="3" spans="1:4" ht="14.45">
      <c r="A3" s="118" t="s">
        <v>569</v>
      </c>
      <c r="B3" s="118" t="s">
        <v>568</v>
      </c>
      <c r="C3" s="118" t="s">
        <v>570</v>
      </c>
      <c r="D3" s="118" t="s">
        <v>602</v>
      </c>
    </row>
    <row r="4" spans="1:4" ht="14.45">
      <c r="A4" s="117" t="s">
        <v>571</v>
      </c>
      <c r="B4" s="117" t="s">
        <v>1</v>
      </c>
      <c r="C4" s="117" t="s">
        <v>572</v>
      </c>
      <c r="D4" s="117"/>
    </row>
    <row r="5" spans="1:4" ht="14.45">
      <c r="A5" s="117"/>
      <c r="B5" s="117" t="s">
        <v>331</v>
      </c>
      <c r="C5" s="117" t="s">
        <v>572</v>
      </c>
      <c r="D5" s="117"/>
    </row>
    <row r="6" spans="1:4" ht="14.45">
      <c r="A6" s="117"/>
      <c r="B6" s="117" t="s">
        <v>2</v>
      </c>
      <c r="C6" s="117" t="s">
        <v>572</v>
      </c>
      <c r="D6" s="117"/>
    </row>
    <row r="7" spans="1:4" ht="14.45">
      <c r="A7" s="117"/>
      <c r="B7" s="117" t="s">
        <v>573</v>
      </c>
      <c r="C7" s="117" t="s">
        <v>572</v>
      </c>
      <c r="D7" s="117"/>
    </row>
    <row r="8" spans="1:4" ht="14.45">
      <c r="A8" s="117"/>
      <c r="B8" s="117" t="s">
        <v>7</v>
      </c>
      <c r="C8" s="117" t="s">
        <v>572</v>
      </c>
      <c r="D8" s="117"/>
    </row>
    <row r="9" spans="1:4" ht="14.45">
      <c r="A9" s="117"/>
      <c r="B9" s="117" t="s">
        <v>320</v>
      </c>
      <c r="C9" s="117" t="s">
        <v>572</v>
      </c>
      <c r="D9" s="117"/>
    </row>
    <row r="10" spans="1:4" ht="14.45">
      <c r="A10" s="117"/>
      <c r="B10" s="117" t="s">
        <v>271</v>
      </c>
      <c r="C10" s="117" t="s">
        <v>599</v>
      </c>
      <c r="D10" s="117"/>
    </row>
    <row r="11" spans="1:4" ht="14.45">
      <c r="A11" s="117"/>
      <c r="B11" s="117" t="s">
        <v>389</v>
      </c>
      <c r="C11" s="117" t="s">
        <v>572</v>
      </c>
      <c r="D11" s="117"/>
    </row>
    <row r="12" spans="1:4" ht="14.45">
      <c r="A12" s="117"/>
      <c r="B12" s="117" t="s">
        <v>388</v>
      </c>
      <c r="C12" s="117" t="s">
        <v>572</v>
      </c>
      <c r="D12" s="117"/>
    </row>
    <row r="13" spans="1:4" ht="14.45">
      <c r="A13" s="117"/>
      <c r="B13" s="117" t="s">
        <v>563</v>
      </c>
      <c r="C13" s="117" t="s">
        <v>572</v>
      </c>
      <c r="D13" s="117"/>
    </row>
    <row r="14" spans="1:4" ht="14.45">
      <c r="A14" s="117"/>
      <c r="B14" s="117" t="s">
        <v>417</v>
      </c>
      <c r="C14" s="117" t="s">
        <v>603</v>
      </c>
      <c r="D14" s="117"/>
    </row>
    <row r="15" spans="1:4" ht="14.45">
      <c r="A15" s="117"/>
      <c r="B15" s="117" t="s">
        <v>321</v>
      </c>
      <c r="C15" s="117" t="s">
        <v>572</v>
      </c>
      <c r="D15" s="117"/>
    </row>
    <row r="16" spans="1:4" ht="14.45">
      <c r="A16" s="117"/>
      <c r="B16" s="117" t="s">
        <v>322</v>
      </c>
      <c r="C16" s="117" t="s">
        <v>604</v>
      </c>
      <c r="D16" s="117"/>
    </row>
    <row r="17" spans="1:4" ht="14.45">
      <c r="A17" s="117"/>
      <c r="B17" s="117" t="s">
        <v>323</v>
      </c>
      <c r="C17" s="117" t="s">
        <v>604</v>
      </c>
      <c r="D17" s="117" t="s">
        <v>605</v>
      </c>
    </row>
    <row r="18" spans="1:4" ht="14.45">
      <c r="A18" s="117"/>
      <c r="B18" s="117" t="s">
        <v>415</v>
      </c>
      <c r="C18" s="117" t="s">
        <v>572</v>
      </c>
      <c r="D18" s="117"/>
    </row>
    <row r="19" spans="1:4" ht="14.45">
      <c r="A19" s="117"/>
      <c r="B19" s="117" t="s">
        <v>325</v>
      </c>
      <c r="C19" s="117" t="s">
        <v>606</v>
      </c>
      <c r="D19" s="117"/>
    </row>
    <row r="20" spans="1:4" ht="14.45">
      <c r="A20" s="117"/>
      <c r="B20" s="117" t="s">
        <v>277</v>
      </c>
      <c r="C20" s="117" t="s">
        <v>604</v>
      </c>
      <c r="D20" s="117"/>
    </row>
    <row r="21" spans="1:4" ht="14.45">
      <c r="A21" s="117"/>
      <c r="B21" s="117" t="s">
        <v>326</v>
      </c>
      <c r="C21" s="117" t="s">
        <v>604</v>
      </c>
      <c r="D21" s="117" t="s">
        <v>607</v>
      </c>
    </row>
    <row r="22" spans="1:4" ht="14.45">
      <c r="A22" s="117"/>
      <c r="B22" s="117" t="s">
        <v>327</v>
      </c>
      <c r="C22" s="117" t="s">
        <v>608</v>
      </c>
      <c r="D22" s="117"/>
    </row>
    <row r="23" spans="1:4" ht="14.45">
      <c r="A23" s="117"/>
      <c r="B23" s="117" t="s">
        <v>328</v>
      </c>
      <c r="C23" s="117" t="s">
        <v>608</v>
      </c>
      <c r="D23" s="117"/>
    </row>
    <row r="24" spans="1:4" ht="14.45">
      <c r="A24" s="117"/>
      <c r="B24" s="117"/>
      <c r="C24" s="117"/>
      <c r="D24" s="117"/>
    </row>
    <row r="25" spans="1:4" ht="14.45">
      <c r="A25" s="117" t="s">
        <v>609</v>
      </c>
      <c r="B25" s="117" t="s">
        <v>1</v>
      </c>
      <c r="C25" s="117" t="s">
        <v>572</v>
      </c>
      <c r="D25" s="117"/>
    </row>
    <row r="26" spans="1:4" ht="14.45">
      <c r="A26" s="117"/>
      <c r="B26" s="117" t="s">
        <v>269</v>
      </c>
      <c r="C26" s="117" t="s">
        <v>572</v>
      </c>
      <c r="D26" s="117"/>
    </row>
    <row r="27" spans="1:4" ht="14.45">
      <c r="A27" s="117"/>
      <c r="B27" s="117" t="s">
        <v>2</v>
      </c>
      <c r="C27" s="117" t="s">
        <v>572</v>
      </c>
      <c r="D27" s="117"/>
    </row>
    <row r="28" spans="1:4" ht="14.45">
      <c r="A28" s="117"/>
      <c r="B28" s="117" t="s">
        <v>444</v>
      </c>
      <c r="C28" s="117" t="s">
        <v>572</v>
      </c>
      <c r="D28" s="117"/>
    </row>
    <row r="29" spans="1:4" ht="14.45">
      <c r="A29" s="117"/>
      <c r="B29" s="117" t="s">
        <v>270</v>
      </c>
      <c r="C29" s="117" t="s">
        <v>610</v>
      </c>
      <c r="D29" s="117"/>
    </row>
    <row r="30" spans="1:4" ht="14.45">
      <c r="A30" s="117"/>
      <c r="B30" s="117" t="s">
        <v>7</v>
      </c>
      <c r="C30" s="117" t="s">
        <v>572</v>
      </c>
      <c r="D30" s="117"/>
    </row>
    <row r="31" spans="1:4" ht="14.45">
      <c r="A31" s="117"/>
      <c r="B31" s="117" t="s">
        <v>405</v>
      </c>
      <c r="C31" s="117" t="s">
        <v>572</v>
      </c>
      <c r="D31" s="117"/>
    </row>
    <row r="32" spans="1:4" ht="14.45">
      <c r="A32" s="117"/>
      <c r="B32" s="117" t="s">
        <v>271</v>
      </c>
      <c r="C32" s="117" t="s">
        <v>599</v>
      </c>
      <c r="D32" s="117"/>
    </row>
    <row r="33" spans="1:4" ht="14.45">
      <c r="A33" s="117"/>
      <c r="B33" s="117" t="s">
        <v>276</v>
      </c>
      <c r="C33" s="119" t="s">
        <v>617</v>
      </c>
      <c r="D33" s="119" t="s">
        <v>616</v>
      </c>
    </row>
    <row r="34" spans="1:4" ht="14.45">
      <c r="A34" s="117"/>
      <c r="B34" s="117" t="s">
        <v>325</v>
      </c>
      <c r="C34" s="117" t="s">
        <v>606</v>
      </c>
    </row>
    <row r="35" spans="1:4" ht="14.45">
      <c r="A35" s="117"/>
      <c r="B35" s="117" t="s">
        <v>277</v>
      </c>
      <c r="C35" s="117" t="s">
        <v>604</v>
      </c>
    </row>
    <row r="36" spans="1:4" ht="14.45">
      <c r="A36" s="117"/>
      <c r="B36" s="117" t="s">
        <v>327</v>
      </c>
      <c r="C36" s="117" t="s">
        <v>608</v>
      </c>
    </row>
    <row r="37" spans="1:4" ht="14.45">
      <c r="A37" s="117"/>
      <c r="B37" s="117" t="s">
        <v>328</v>
      </c>
      <c r="C37" s="117" t="s">
        <v>608</v>
      </c>
    </row>
    <row r="38" spans="1:4" ht="14.45">
      <c r="A38" s="117"/>
      <c r="B38" s="117" t="s">
        <v>406</v>
      </c>
      <c r="C38" s="119" t="s">
        <v>617</v>
      </c>
      <c r="D38" s="119" t="s">
        <v>618</v>
      </c>
    </row>
    <row r="39" spans="1:4" ht="14.45">
      <c r="A39" s="117"/>
      <c r="B39" s="117"/>
      <c r="C39" s="117"/>
    </row>
    <row r="40" spans="1:4" ht="14.45">
      <c r="A40" s="117" t="s">
        <v>612</v>
      </c>
      <c r="B40" s="117" t="s">
        <v>0</v>
      </c>
      <c r="C40" s="117" t="s">
        <v>572</v>
      </c>
    </row>
    <row r="41" spans="1:4" ht="14.45">
      <c r="A41" s="117"/>
      <c r="B41" s="117" t="s">
        <v>1</v>
      </c>
      <c r="C41" s="117" t="s">
        <v>572</v>
      </c>
    </row>
    <row r="42" spans="1:4" ht="14.45">
      <c r="A42" s="117"/>
      <c r="B42" s="117" t="s">
        <v>2</v>
      </c>
      <c r="C42" s="117" t="s">
        <v>572</v>
      </c>
    </row>
    <row r="43" spans="1:4" ht="14.45">
      <c r="A43" s="117"/>
      <c r="B43" s="117" t="s">
        <v>8</v>
      </c>
      <c r="C43" s="117" t="s">
        <v>572</v>
      </c>
    </row>
    <row r="44" spans="1:4" ht="14.45">
      <c r="A44" s="117"/>
      <c r="B44" s="117" t="s">
        <v>3</v>
      </c>
      <c r="C44" s="117" t="s">
        <v>610</v>
      </c>
    </row>
    <row r="45" spans="1:4" ht="14.45">
      <c r="A45" s="117"/>
      <c r="B45" s="117" t="s">
        <v>4</v>
      </c>
      <c r="C45" s="117" t="s">
        <v>572</v>
      </c>
    </row>
    <row r="46" spans="1:4" ht="14.45">
      <c r="A46" s="117"/>
      <c r="B46" s="117" t="s">
        <v>5</v>
      </c>
      <c r="C46" s="117" t="s">
        <v>572</v>
      </c>
    </row>
    <row r="47" spans="1:4" ht="14.45">
      <c r="A47" s="117"/>
      <c r="B47" s="117" t="s">
        <v>6</v>
      </c>
      <c r="C47" s="117" t="s">
        <v>599</v>
      </c>
    </row>
    <row r="48" spans="1:4" ht="14.45">
      <c r="A48" s="117"/>
      <c r="B48" s="117" t="s">
        <v>7</v>
      </c>
      <c r="C48" s="117" t="s">
        <v>572</v>
      </c>
    </row>
    <row r="49" spans="2:4" ht="14.45">
      <c r="B49" s="117" t="s">
        <v>2</v>
      </c>
      <c r="C49" s="117" t="s">
        <v>572</v>
      </c>
      <c r="D49" s="117"/>
    </row>
    <row r="50" spans="2:4" ht="14.45">
      <c r="B50" s="117" t="s">
        <v>12</v>
      </c>
      <c r="C50" s="117" t="s">
        <v>572</v>
      </c>
      <c r="D50" s="117"/>
    </row>
    <row r="51" spans="2:4" ht="14.45">
      <c r="B51" s="117" t="s">
        <v>13</v>
      </c>
      <c r="C51" s="117" t="s">
        <v>611</v>
      </c>
      <c r="D51" s="117"/>
    </row>
    <row r="52" spans="2:4" ht="14.45">
      <c r="B52" s="117" t="s">
        <v>14</v>
      </c>
      <c r="C52" s="117" t="s">
        <v>572</v>
      </c>
      <c r="D52" s="117"/>
    </row>
    <row r="53" spans="2:4" ht="14.45">
      <c r="B53" s="117" t="s">
        <v>15</v>
      </c>
      <c r="C53" s="117" t="s">
        <v>611</v>
      </c>
      <c r="D53" s="117"/>
    </row>
    <row r="54" spans="2:4" ht="14.45">
      <c r="B54" s="117" t="s">
        <v>16</v>
      </c>
      <c r="C54" s="117" t="s">
        <v>611</v>
      </c>
      <c r="D54" s="117"/>
    </row>
    <row r="55" spans="2:4" ht="14.45">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Mariam Bouaanani Failali</cp:lastModifiedBy>
  <cp:lastPrinted>2012-09-17T12:56:27Z</cp:lastPrinted>
  <dcterms:created xsi:type="dcterms:W3CDTF">2010-06-11T13:43:43Z</dcterms:created>
  <dcterms:modified xsi:type="dcterms:W3CDTF">2016-10-27T07:33:45Z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