
<file path=[Content_Types].xml><?xml version="1.0" encoding="utf-8"?>
<Types xmlns="http://schemas.openxmlformats.org/package/2006/content-types">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comments+xml" PartName="/xl/comments/comment1.xml"/>
  <Override ContentType="application/vnd.openxmlformats-officedocument.spreadsheetml.worksheet+xml" PartName="/xl/worksheets/sheet2.xml"/>
  <Override ContentType="application/vnd.openxmlformats-officedocument.spreadsheetml.comments+xml" PartName="/xl/comments/comment2.xml"/>
  <Override ContentType="application/vnd.openxmlformats-officedocument.spreadsheetml.worksheet+xml" PartName="/xl/worksheets/sheet3.xml"/>
  <Override ContentType="application/vnd.openxmlformats-officedocument.spreadsheetml.comments+xml" PartName="/xl/comments/comment3.xml"/>
  <Override ContentType="application/vnd.openxmlformats-officedocument.spreadsheetml.worksheet+xml" PartName="/xl/worksheets/sheet4.xml"/>
  <Override ContentType="application/vnd.openxmlformats-officedocument.spreadsheetml.comments+xml" PartName="/xl/comments/comment4.xml"/>
  <Override ContentType="application/vnd.openxmlformats-officedocument.spreadsheetml.worksheet+xml" PartName="/xl/worksheets/sheet5.xml"/>
  <Override ContentType="application/vnd.openxmlformats-officedocument.spreadsheetml.comments+xml" PartName="/xl/comments/commen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comments+xml" PartName="/xl/comments/comment6.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comment7.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workbookPr codeName="ThisWorkbook"/>
  <bookViews>
    <workbookView activeTab="0"/>
  </bookViews>
  <sheets>
    <sheet xmlns:r="http://schemas.openxmlformats.org/officeDocument/2006/relationships" name="Structured Bonds" sheetId="1" state="visible" r:id="rId1"/>
    <sheet xmlns:r="http://schemas.openxmlformats.org/officeDocument/2006/relationships" name="Warrants and Certificates" sheetId="2" state="visible" r:id="rId2"/>
    <sheet xmlns:r="http://schemas.openxmlformats.org/officeDocument/2006/relationships" name="Coupon Bonds" sheetId="3" state="visible" r:id="rId3"/>
    <sheet xmlns:r="http://schemas.openxmlformats.org/officeDocument/2006/relationships" name="Option rights" sheetId="4" state="visible" r:id="rId4"/>
    <sheet xmlns:r="http://schemas.openxmlformats.org/officeDocument/2006/relationships" name="ETFs" sheetId="5" state="visible" r:id="rId5"/>
    <sheet xmlns:r="http://schemas.openxmlformats.org/officeDocument/2006/relationships" name="LookupValues" sheetId="6" state="hidden" r:id="rId6"/>
    <sheet xmlns:r="http://schemas.openxmlformats.org/officeDocument/2006/relationships" name="Instructions-Examples" sheetId="7" state="hidden" r:id="rId7"/>
    <sheet xmlns:r="http://schemas.openxmlformats.org/officeDocument/2006/relationships" name="Notes" sheetId="8" state="hidden" r:id="rId8"/>
    <sheet xmlns:r="http://schemas.openxmlformats.org/officeDocument/2006/relationships" name="ETF Reference Data" sheetId="9" state="hidden" r:id="rId9"/>
    <sheet xmlns:r="http://schemas.openxmlformats.org/officeDocument/2006/relationships" name="WC_Underlyings" sheetId="10" state="hidden" r:id="rId10"/>
    <sheet xmlns:r="http://schemas.openxmlformats.org/officeDocument/2006/relationships" name="Warrants and Certificates Notes" sheetId="11" state="hidden" r:id="rId11"/>
    <sheet xmlns:r="http://schemas.openxmlformats.org/officeDocument/2006/relationships" name="Sheet1" sheetId="12" state="hidden" r:id="rId12"/>
    <sheet xmlns:r="http://schemas.openxmlformats.org/officeDocument/2006/relationships" name="Sheet2" sheetId="13" state="hidden" r:id="rId13"/>
    <sheet xmlns:r="http://schemas.openxmlformats.org/officeDocument/2006/relationships" name="Sheet3" sheetId="14" state="hidden" r:id="rId14"/>
    <sheet xmlns:r="http://schemas.openxmlformats.org/officeDocument/2006/relationships" name="Sheet4" sheetId="15" state="hidden" r:id="rId15"/>
    <sheet xmlns:r="http://schemas.openxmlformats.org/officeDocument/2006/relationships" name="Sheet5" sheetId="16" state="hidden" r:id="rId16"/>
  </sheets>
  <definedNames>
    <definedName hidden="1" localSheetId="8" name="_xlnm._FilterDatabase">'ETF Reference Data'!$E$1:$E$29</definedName>
    <definedName hidden="1" localSheetId="5" name="_xlnm._FilterDatabase">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localSheetId="3" name="Equity_warrants">'Option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comment="This is the data region for the instruments for the coupon template" name="InstrumentsCouponBond">'Coupon Bonds'!$A$6:$T$106</definedName>
    <definedName name="InstrumentsETF">ETFs!$A$7:$X$107</definedName>
    <definedName name="InstrumentsOptionRights">'Option rights'!$A$6:$L$7</definedName>
    <definedName comment="Data Region for Structured Bond Instruments" name="InstrumentsStructuredBond">'Structured Bonds'!$A$6:$BB$106</definedName>
    <definedName name="InstrumentSubType">LookupValues!$B$2:$B$11</definedName>
    <definedName localSheetId="10" name="Issuer">'Warrants and Certificates Notes'!$A$1:$K$2</definedName>
    <definedName name="Issuer">'Warrants and Certificates'!$A$1:$M$2</definedName>
    <definedName comment="This is the region for the Issuer Data for the Coupon Template" name="IssuerCouponBond">'Coupon Bonds'!$A$1:$J$2</definedName>
    <definedName name="IssuerETF">ETFs!$A$1:$H$2</definedName>
    <definedName name="IssuerOptionRights">'Option rights'!$A$1:$G$2</definedName>
    <definedName comment="This is the data region for top line of the structured bond template" name="IssuerStructuredBond">'Structured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comment="Underlyings for the Warrant/Cert dropdown" name="Underlying_Instrument_Type">#REF!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comment="This is the version of the current template and should be updated every time a new file is sent to be published." name="Version">LookupValues!$A$2</definedName>
    <definedName name="Volatility">'ETF Reference Data'!$O$1</definedName>
    <definedName name="Volatility_Column">'ETF Reference Data'!$O:$O</definedName>
    <definedName localSheetId="3" name="XHEL_Issuers">LookupValues!$F$2:$G$141</definedName>
    <definedName localSheetId="2" name="_xlnm.Print_Area">'Coupon Bonds'!$A$1:$T$106</definedName>
    <definedName localSheetId="4" name="_xlnm.Print_Area">ETFs!$A$1:$X$107</definedName>
  </definedNames>
  <calcPr calcId="124519" fullCalcOnLoad="1"/>
</workbook>
</file>

<file path=xl/sharedStrings.xml><?xml version="1.0" encoding="utf-8"?>
<sst xmlns="http://schemas.openxmlformats.org/spreadsheetml/2006/main" uniqueCount="1880">
  <si>
    <t>Exchange</t>
  </si>
  <si>
    <t>Segment</t>
  </si>
  <si>
    <t>Issuer</t>
  </si>
  <si>
    <t>Distributor</t>
  </si>
  <si>
    <t>Trading Lot</t>
  </si>
  <si>
    <t>Trading Currency</t>
  </si>
  <si>
    <t>MTN or Stand alone</t>
  </si>
  <si>
    <t>Listing date</t>
  </si>
  <si>
    <t>Issuer Code</t>
  </si>
  <si>
    <t>Distributor Code</t>
  </si>
  <si>
    <t>Distributor Exchange Code</t>
  </si>
  <si>
    <t>XSTO</t>
  </si>
  <si>
    <t>STO Structured Products</t>
  </si>
  <si>
    <t>Svenska Handelsbanken AB</t>
  </si>
  <si>
    <t>Garantum Fondkommission AB</t>
  </si>
  <si>
    <t>SEK</t>
  </si>
  <si>
    <t>MTN</t>
  </si>
  <si>
    <t>Maximum 100 rows per listing</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</si>
  <si>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</si>
  <si>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</si>
  <si>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</si>
  <si>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</si>
  <si>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</si>
  <si>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</si>
  <si>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</si>
  <si>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</si>
  <si>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</si>
  <si>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</si>
  <si>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</si>
  <si>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</si>
  <si>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</si>
  <si>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</si>
  <si>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</si>
  <si>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</si>
  <si>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</si>
  <si>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</si>
  <si>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</si>
  <si>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</si>
  <si>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Short name</t>
  </si>
  <si>
    <t>Full name</t>
  </si>
  <si>
    <t>Loan number</t>
  </si>
  <si>
    <t>ISIN code</t>
  </si>
  <si>
    <t>Issue Price in %</t>
  </si>
  <si>
    <t>Price</t>
  </si>
  <si>
    <t>Amount issued</t>
  </si>
  <si>
    <t>Issue date</t>
  </si>
  <si>
    <t>Reimbursement date</t>
  </si>
  <si>
    <t>Last trading date</t>
  </si>
  <si>
    <t>EUSIPA Code</t>
  </si>
  <si>
    <t>KID Link</t>
  </si>
  <si>
    <t>EUSIPA Name</t>
  </si>
  <si>
    <t>Trading code</t>
  </si>
  <si>
    <t>Underlying asset</t>
  </si>
  <si>
    <t xml:space="preserve">Underlying asset weight in % </t>
  </si>
  <si>
    <t>SHBC GTM 2859G</t>
  </si>
  <si>
    <t>2859G</t>
  </si>
  <si>
    <t>SE0006085007</t>
  </si>
  <si>
    <t>SHBC_GTM_2859G</t>
  </si>
  <si>
    <t>OMXS30</t>
  </si>
  <si>
    <t>Instrument Type</t>
  </si>
  <si>
    <t>Market Maker</t>
  </si>
  <si>
    <t>Round Lot</t>
  </si>
  <si>
    <t>Settlement Type</t>
  </si>
  <si>
    <t>Excercise type</t>
  </si>
  <si>
    <t>Listing Date</t>
  </si>
  <si>
    <t>Market Maker Code</t>
  </si>
  <si>
    <t>Maximum 200 rows per listing</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</si>
  <si>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</si>
  <si>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</si>
  <si>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</si>
  <si>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</si>
  <si>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</si>
  <si>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</si>
  <si>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</si>
  <si>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</si>
  <si>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</si>
  <si>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</si>
  <si>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</si>
  <si>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Short Name</t>
  </si>
  <si>
    <t>Long Symbol</t>
  </si>
  <si>
    <t xml:space="preserve">Long Name </t>
  </si>
  <si>
    <t>Direction</t>
  </si>
  <si>
    <t>Instruments Per Underlying</t>
  </si>
  <si>
    <t>Instrument Currency</t>
  </si>
  <si>
    <t>Last Trading Date</t>
  </si>
  <si>
    <t>Expiration Date</t>
  </si>
  <si>
    <t>Reimbursement Date</t>
  </si>
  <si>
    <t>Number of Issued Instruments</t>
  </si>
  <si>
    <t>Description</t>
  </si>
  <si>
    <t>Strike Price</t>
  </si>
  <si>
    <t>Max Level</t>
  </si>
  <si>
    <t>Knock-out level</t>
  </si>
  <si>
    <t>Asian Tail Start Date</t>
  </si>
  <si>
    <t>Asian Tail End Date</t>
  </si>
  <si>
    <t>Leverage</t>
  </si>
  <si>
    <t>Level of funding</t>
  </si>
  <si>
    <t>Underlying Class</t>
  </si>
  <si>
    <t>Underlying Instrument</t>
  </si>
  <si>
    <t>ISIN Code for Underlying Instrument</t>
  </si>
  <si>
    <t>Underlying Free Text</t>
  </si>
  <si>
    <t>Basket Share</t>
  </si>
  <si>
    <t>Market</t>
  </si>
  <si>
    <t>Lead manager</t>
  </si>
  <si>
    <t>Trading currency</t>
  </si>
  <si>
    <t>Program or Stand alone</t>
  </si>
  <si>
    <t>Lead Manager Code</t>
  </si>
  <si>
    <t>Lead Manager Exchange Code</t>
  </si>
  <si>
    <t>Instrument currency</t>
  </si>
  <si>
    <t>Floating or Fixed rate</t>
  </si>
  <si>
    <t xml:space="preserve">Reference rate for Floating </t>
  </si>
  <si>
    <t>Interest rate or Spread (%)</t>
  </si>
  <si>
    <t>Coupons per year</t>
  </si>
  <si>
    <t>First ordinary coupon</t>
  </si>
  <si>
    <t>Last ordinary coupon</t>
  </si>
  <si>
    <t>Day Count Method</t>
  </si>
  <si>
    <t>Day Adjustment Method</t>
  </si>
  <si>
    <t>Interest from date</t>
  </si>
  <si>
    <t>Equity warrants</t>
  </si>
  <si>
    <t>XHEL</t>
  </si>
  <si>
    <t>Subscription Price</t>
  </si>
  <si>
    <t>Subscription period starts</t>
  </si>
  <si>
    <t>Subscription period ends</t>
  </si>
  <si>
    <t>Last Trading Date YYYY-MM-DD</t>
  </si>
  <si>
    <t>Expiration Date YYYY-MM-DD</t>
  </si>
  <si>
    <t>Orderbook ID</t>
  </si>
  <si>
    <t>Optional - FESE Dimensions</t>
  </si>
  <si>
    <t>Optional - Other Reference Data</t>
  </si>
  <si>
    <t>Symbol (Trading Code max 16 char)</t>
  </si>
  <si>
    <t>Name (max 30 char)</t>
  </si>
  <si>
    <t>Long Name (max 40 char)</t>
  </si>
  <si>
    <t>ISIN</t>
  </si>
  <si>
    <t>Active ETF</t>
  </si>
  <si>
    <t>Asset Class</t>
  </si>
  <si>
    <t>Region or Exposure</t>
  </si>
  <si>
    <t>Size or Sector</t>
  </si>
  <si>
    <t>Style</t>
  </si>
  <si>
    <t>Leverage Ratio</t>
  </si>
  <si>
    <t>Income Treatment</t>
  </si>
  <si>
    <t>UCITSIII Compliant</t>
  </si>
  <si>
    <t>Replication method</t>
  </si>
  <si>
    <t>SWAP Counter Party</t>
  </si>
  <si>
    <t>TER in %</t>
  </si>
  <si>
    <t>Management Fee in %</t>
  </si>
  <si>
    <t>Management Company</t>
  </si>
  <si>
    <t>Fund Manager</t>
  </si>
  <si>
    <t>Custodian Bank</t>
  </si>
  <si>
    <t>Link Prospect</t>
  </si>
  <si>
    <t>Link Underlying</t>
  </si>
  <si>
    <t>Version</t>
  </si>
  <si>
    <t>InstrumentSubType</t>
  </si>
  <si>
    <t>StarCAM_Exchanges</t>
  </si>
  <si>
    <t>StarCAM_Issuers</t>
  </si>
  <si>
    <t>StarCAM_Issuers_Codes</t>
  </si>
  <si>
    <t>SettlementTypes</t>
  </si>
  <si>
    <t>ExcersizeTypes</t>
  </si>
  <si>
    <t>TradingCurrencies</t>
  </si>
  <si>
    <t>CallPut</t>
  </si>
  <si>
    <t>InstrumentCurrencies</t>
  </si>
  <si>
    <t>Market_Maker</t>
  </si>
  <si>
    <t>Market_Maker_Code</t>
  </si>
  <si>
    <t>StarCAM_ETFIssuers</t>
  </si>
  <si>
    <t>StarCAM_ETFIssuers_Code</t>
  </si>
  <si>
    <t>BondSegment</t>
  </si>
  <si>
    <t>BondIssuer</t>
  </si>
  <si>
    <t>BondIssurCode</t>
  </si>
  <si>
    <t>BondIssuingAgents</t>
  </si>
  <si>
    <t>BondIssuingAgentsCode</t>
  </si>
  <si>
    <t>BondIssuingAgents exchange code</t>
  </si>
  <si>
    <t>BondMTNStandAlone</t>
  </si>
  <si>
    <t>CouponBondIssuers</t>
  </si>
  <si>
    <t>CouponBondIssuerCodes</t>
  </si>
  <si>
    <t>CouponLeadManagers</t>
  </si>
  <si>
    <t>CouponLeadManagerCodes</t>
  </si>
  <si>
    <t>CouponLeadManagers exchange code</t>
  </si>
  <si>
    <t>CouponBondSegment</t>
  </si>
  <si>
    <t>FloatingFixed</t>
  </si>
  <si>
    <t>ReferenceRate</t>
  </si>
  <si>
    <t>CouponBondProgram</t>
  </si>
  <si>
    <t>CouponsPerYear</t>
  </si>
  <si>
    <t>DayCountMethod</t>
  </si>
  <si>
    <t>DayAdjustmentMethod</t>
  </si>
  <si>
    <t>Version-2_6_0_0</t>
  </si>
  <si>
    <t>Plain vanilla warrants</t>
  </si>
  <si>
    <t>Call</t>
  </si>
  <si>
    <t>Put</t>
  </si>
  <si>
    <t>XCSE</t>
  </si>
  <si>
    <t>Barclays Bank Plc</t>
  </si>
  <si>
    <t>BARC</t>
  </si>
  <si>
    <t>CASH</t>
  </si>
  <si>
    <t>AM</t>
  </si>
  <si>
    <t>DKK</t>
  </si>
  <si>
    <t>CALL</t>
  </si>
  <si>
    <t>EUR</t>
  </si>
  <si>
    <t>Carnegie Investment Bank AB</t>
  </si>
  <si>
    <t>CAR</t>
  </si>
  <si>
    <t>Concept Fund Solutions</t>
  </si>
  <si>
    <t>CONCEP</t>
  </si>
  <si>
    <t>Uncapped Capital Protection</t>
  </si>
  <si>
    <t>HEL Corporate Bonds</t>
  </si>
  <si>
    <t>Argentum Capital S.A.</t>
  </si>
  <si>
    <t>ARGT</t>
  </si>
  <si>
    <t>Ålandsbanken Sverige AB</t>
  </si>
  <si>
    <t>ABS</t>
  </si>
  <si>
    <t>ST</t>
  </si>
  <si>
    <t>4finance S.A.</t>
  </si>
  <si>
    <t>4FI</t>
  </si>
  <si>
    <t>Fixed Rate</t>
  </si>
  <si>
    <t>STIBOR_FIX_3M</t>
  </si>
  <si>
    <t>Program</t>
  </si>
  <si>
    <t>EU30360</t>
  </si>
  <si>
    <t>No</t>
  </si>
  <si>
    <t>inc. Coupon</t>
  </si>
  <si>
    <t>Mini futures</t>
  </si>
  <si>
    <t>Long</t>
  </si>
  <si>
    <t>Short</t>
  </si>
  <si>
    <t>BNP Paribas Arbitrage issuance BV</t>
  </si>
  <si>
    <t>BNPP</t>
  </si>
  <si>
    <t>DEL</t>
  </si>
  <si>
    <t>EURO</t>
  </si>
  <si>
    <t>PUT</t>
  </si>
  <si>
    <t>Commerzbank AG</t>
  </si>
  <si>
    <t>CBK</t>
  </si>
  <si>
    <t>db X-trackers</t>
  </si>
  <si>
    <t>DBX</t>
  </si>
  <si>
    <t>Exchangeable Certificates</t>
  </si>
  <si>
    <t>HEL Retail Structured Products</t>
  </si>
  <si>
    <t>BARBA</t>
  </si>
  <si>
    <t>Avanza Bank AB</t>
  </si>
  <si>
    <t>AVA</t>
  </si>
  <si>
    <t>Stand alone</t>
  </si>
  <si>
    <t xml:space="preserve">AB Sveriges Säkerställda Obligationer </t>
  </si>
  <si>
    <t>SCBC</t>
  </si>
  <si>
    <t>HEL Government Bonds</t>
  </si>
  <si>
    <t>Floating Rate</t>
  </si>
  <si>
    <t>STIBOR_FIX_6M</t>
  </si>
  <si>
    <t xml:space="preserve">US30360 </t>
  </si>
  <si>
    <t>Forward</t>
  </si>
  <si>
    <t>ex. Coupon</t>
  </si>
  <si>
    <t>Turbo warrants</t>
  </si>
  <si>
    <t>CARI</t>
  </si>
  <si>
    <t>Credit Suisse Securities Ltd</t>
  </si>
  <si>
    <t>CSB</t>
  </si>
  <si>
    <t>DNB Bank ASA</t>
  </si>
  <si>
    <t>DNBNOR</t>
  </si>
  <si>
    <t>Capped Capital Protected</t>
  </si>
  <si>
    <t>HEL Structured Products Units</t>
  </si>
  <si>
    <t>BNP Paribas</t>
  </si>
  <si>
    <t>BNP Paribas Arbitrage SNC</t>
  </si>
  <si>
    <t>BPP</t>
  </si>
  <si>
    <t>Ahlstrom Oyj</t>
  </si>
  <si>
    <t>AHL</t>
  </si>
  <si>
    <t>ABG Sundal Collier ASA</t>
  </si>
  <si>
    <t>ABG</t>
  </si>
  <si>
    <t>STO Corporate Bonds</t>
  </si>
  <si>
    <t>EURIBOR_FIX_3M</t>
  </si>
  <si>
    <t>Benchmark Program</t>
  </si>
  <si>
    <t>ACT360</t>
  </si>
  <si>
    <t>Forward MM</t>
  </si>
  <si>
    <t>Autocall certificates</t>
  </si>
  <si>
    <t>Credit Suisse International</t>
  </si>
  <si>
    <t>CSIO</t>
  </si>
  <si>
    <t>NOK</t>
  </si>
  <si>
    <t>Danske Bank A/S</t>
  </si>
  <si>
    <t>DDB</t>
  </si>
  <si>
    <t>Handelsbanken Fondforvaltning AS</t>
  </si>
  <si>
    <t>HAFO</t>
  </si>
  <si>
    <t>Capital Protection with Knock-Out</t>
  </si>
  <si>
    <t>CZB</t>
  </si>
  <si>
    <t>Barclays Bank PLC</t>
  </si>
  <si>
    <t>BRX</t>
  </si>
  <si>
    <t>ADDvise Lab Solutions AB</t>
  </si>
  <si>
    <t>ADDV</t>
  </si>
  <si>
    <t>STO Mortgage Bonds</t>
  </si>
  <si>
    <t>EURIBOR_FIX_6M</t>
  </si>
  <si>
    <t>Benchmark Stand alone</t>
  </si>
  <si>
    <t>ACT365</t>
  </si>
  <si>
    <t>Forward YY</t>
  </si>
  <si>
    <t>Bonus certificates</t>
  </si>
  <si>
    <t>Credit Suisse AG London Branch</t>
  </si>
  <si>
    <t>CSLB</t>
  </si>
  <si>
    <t>USD</t>
  </si>
  <si>
    <t>Erik Penser Bankaktiebolag</t>
  </si>
  <si>
    <t>EPB</t>
  </si>
  <si>
    <t>HQ Fonder AB</t>
  </si>
  <si>
    <t>HQFO</t>
  </si>
  <si>
    <t>Capital Protection with Coupon</t>
  </si>
  <si>
    <t>STO Structured Products Units</t>
  </si>
  <si>
    <t>Credit Suisse AG, London Branch</t>
  </si>
  <si>
    <t>CAD</t>
  </si>
  <si>
    <t>Advanced SolTech Sweden AB</t>
  </si>
  <si>
    <t>ASTS</t>
  </si>
  <si>
    <t>STO Municipalities</t>
  </si>
  <si>
    <t>EURIBOR_FIX_12M</t>
  </si>
  <si>
    <t>ACTACT</t>
  </si>
  <si>
    <t>Booster certificates</t>
  </si>
  <si>
    <t>JPY</t>
  </si>
  <si>
    <t>GTM</t>
  </si>
  <si>
    <t>Skandinaviska Enskilda Banken AB</t>
  </si>
  <si>
    <t>SEB</t>
  </si>
  <si>
    <t>Miscellaneous Capital Protection</t>
  </si>
  <si>
    <t>STO Structured Products CCY</t>
  </si>
  <si>
    <t>Akademiska Hus AB</t>
  </si>
  <si>
    <t>STAH</t>
  </si>
  <si>
    <t>STO Retail Bonds</t>
  </si>
  <si>
    <t>CIBOR_3M</t>
  </si>
  <si>
    <t>Discount certificates</t>
  </si>
  <si>
    <t>DANSKE</t>
  </si>
  <si>
    <t>Goldman Sachs International</t>
  </si>
  <si>
    <t>GSI</t>
  </si>
  <si>
    <t>SHB SICAV</t>
  </si>
  <si>
    <t>SICAV</t>
  </si>
  <si>
    <t>Discount Certificates</t>
  </si>
  <si>
    <t>STO Tailor Made Products</t>
  </si>
  <si>
    <t>Danske Consensus</t>
  </si>
  <si>
    <t>CON</t>
  </si>
  <si>
    <t>Alcadon Holding AB</t>
  </si>
  <si>
    <t>ALC</t>
  </si>
  <si>
    <t>STO Sustainable Bonds</t>
  </si>
  <si>
    <t>NIBOR_FIX_3M</t>
  </si>
  <si>
    <t>Spread Certificates</t>
  </si>
  <si>
    <t>Bull</t>
  </si>
  <si>
    <t>Bear</t>
  </si>
  <si>
    <t xml:space="preserve">Goldman Sachs International </t>
  </si>
  <si>
    <t xml:space="preserve">KCG Europe Limited </t>
  </si>
  <si>
    <t>GEL</t>
  </si>
  <si>
    <t>SpotR</t>
  </si>
  <si>
    <t>SPOTR</t>
  </si>
  <si>
    <t>Barrier Discount Certificates</t>
  </si>
  <si>
    <t>Danske Bank Oyj</t>
  </si>
  <si>
    <t>DANSKO</t>
  </si>
  <si>
    <t>Deutsche Bank AG</t>
  </si>
  <si>
    <t>DBL</t>
  </si>
  <si>
    <t>Akelius Fastigheter AB</t>
  </si>
  <si>
    <t>AKFO</t>
  </si>
  <si>
    <t>STO Retail Corporate Bonds</t>
  </si>
  <si>
    <t>Other certificates</t>
  </si>
  <si>
    <t>ING Bank N.V</t>
  </si>
  <si>
    <t>ING</t>
  </si>
  <si>
    <t>Mangold Fondkomission AB</t>
  </si>
  <si>
    <t>MGF</t>
  </si>
  <si>
    <t>Swedbank Robur Fonder AB</t>
  </si>
  <si>
    <t>SWEDB</t>
  </si>
  <si>
    <t>Reverse Convertibles</t>
  </si>
  <si>
    <t>DnB ASA</t>
  </si>
  <si>
    <t>DNM</t>
  </si>
  <si>
    <t xml:space="preserve">Aligera Holding AB </t>
  </si>
  <si>
    <t>ALIG</t>
  </si>
  <si>
    <t>CPH FN Bond Market</t>
  </si>
  <si>
    <t>ETN</t>
  </si>
  <si>
    <t>Merril Lynch International &amp; Co</t>
  </si>
  <si>
    <t>MLICO</t>
  </si>
  <si>
    <t>Morgan Stanley &amp; Co. International plc</t>
  </si>
  <si>
    <t>MSI</t>
  </si>
  <si>
    <t>UBS AG, London Branch</t>
  </si>
  <si>
    <t>UBS</t>
  </si>
  <si>
    <t>Barrier Reverse Convertibles</t>
  </si>
  <si>
    <t xml:space="preserve">Färs &amp; Frosta Sparbank AB (publ) </t>
  </si>
  <si>
    <t>FOFS</t>
  </si>
  <si>
    <t>ALM Equity AB</t>
  </si>
  <si>
    <t>ALME</t>
  </si>
  <si>
    <t>HEL FN Bond Market</t>
  </si>
  <si>
    <t>Merril Lynch SA</t>
  </si>
  <si>
    <t>MLSA</t>
  </si>
  <si>
    <t>Morgan Stanley &amp; Co. Intern PLC</t>
  </si>
  <si>
    <t>MST</t>
  </si>
  <si>
    <t>XACT Fonder AB</t>
  </si>
  <si>
    <t>XACT</t>
  </si>
  <si>
    <t>Capped Outperformance Certificates</t>
  </si>
  <si>
    <t>Amer Sports Oyj</t>
  </si>
  <si>
    <t>AME</t>
  </si>
  <si>
    <t>STO FN Bond Market Institutional</t>
  </si>
  <si>
    <t>Morgan Stanley B.V.</t>
  </si>
  <si>
    <t>MSIBV</t>
  </si>
  <si>
    <t>Nordea Bank AB</t>
  </si>
  <si>
    <t>NDS</t>
  </si>
  <si>
    <t>-</t>
  </si>
  <si>
    <t>Capped Bonus Certificates</t>
  </si>
  <si>
    <t>Huhtamäki Oyj</t>
  </si>
  <si>
    <t>HUH</t>
  </si>
  <si>
    <t>Länsförsäkringar Bank AB</t>
  </si>
  <si>
    <t>LFB</t>
  </si>
  <si>
    <t>STO FN Bond Market Retail</t>
  </si>
  <si>
    <t>MSIP</t>
  </si>
  <si>
    <t>Nordea Bank Finland Plc</t>
  </si>
  <si>
    <t>NRD</t>
  </si>
  <si>
    <t xml:space="preserve"> Express Certificates</t>
  </si>
  <si>
    <t>ING Bank NV</t>
  </si>
  <si>
    <t>Mangold Fondkommission AB</t>
  </si>
  <si>
    <t>Arise AB</t>
  </si>
  <si>
    <t>AWP</t>
  </si>
  <si>
    <t xml:space="preserve">Nordea Bank Danmark A/S </t>
  </si>
  <si>
    <t>NDA</t>
  </si>
  <si>
    <t>Miscellaneous Yield Enhancement</t>
  </si>
  <si>
    <t>Kuntarahoitus Oyj</t>
  </si>
  <si>
    <t>KUR</t>
  </si>
  <si>
    <t>Nordea Bank AB (publ)</t>
  </si>
  <si>
    <t>AS Pro Kapital Grupp</t>
  </si>
  <si>
    <t xml:space="preserve">PROKAP </t>
  </si>
  <si>
    <t>Skandiabanken AB</t>
  </si>
  <si>
    <t>SBN</t>
  </si>
  <si>
    <t>Tracker Certificates</t>
  </si>
  <si>
    <t>Öhman J:or Fondkommission AB, E.</t>
  </si>
  <si>
    <t>OHM</t>
  </si>
  <si>
    <t>Atria Oyj</t>
  </si>
  <si>
    <t>ATR</t>
  </si>
  <si>
    <t>Royal Bank of Canada</t>
  </si>
  <si>
    <t>RBC</t>
  </si>
  <si>
    <t>Skandinaviska Enskilda Banken AB (ENS)</t>
  </si>
  <si>
    <t>ENS</t>
  </si>
  <si>
    <t>Outperformance Certificates</t>
  </si>
  <si>
    <t>The Royal Bank of Scotland PLC</t>
  </si>
  <si>
    <t>RBG</t>
  </si>
  <si>
    <t>Atrium Ljungberg AB</t>
  </si>
  <si>
    <t>LJGR</t>
  </si>
  <si>
    <t>NOR</t>
  </si>
  <si>
    <t>The Royal Bank of Scotland NV</t>
  </si>
  <si>
    <t>RBN</t>
  </si>
  <si>
    <t>Skandinaviska Enskilda Banken AB (SEB)</t>
  </si>
  <si>
    <t>Bonus Certificates</t>
  </si>
  <si>
    <t>Morgan Stanley BV</t>
  </si>
  <si>
    <t>Remium Nordic AB</t>
  </si>
  <si>
    <t>REM</t>
  </si>
  <si>
    <t>Bank Norwegian AS</t>
  </si>
  <si>
    <t>BANKNO</t>
  </si>
  <si>
    <t>Pareto Securities</t>
  </si>
  <si>
    <t>PAB</t>
  </si>
  <si>
    <t>The Royal Bank of Scotland Plc</t>
  </si>
  <si>
    <t>RBS</t>
  </si>
  <si>
    <t>Société Générale SA</t>
  </si>
  <si>
    <t>SGP</t>
  </si>
  <si>
    <t>Outperformance Bonus Certificates</t>
  </si>
  <si>
    <t>Morgan Stanley International Plc</t>
  </si>
  <si>
    <t>Citigroup Global Markets Limited</t>
  </si>
  <si>
    <t>SAB</t>
  </si>
  <si>
    <t>Swedbank AB</t>
  </si>
  <si>
    <t>SWB</t>
  </si>
  <si>
    <t>Twin-Win Certificates</t>
  </si>
  <si>
    <t>Merril Lynch B.V.</t>
  </si>
  <si>
    <t>MLBV</t>
  </si>
  <si>
    <t>Exceed Capital Sverige AB</t>
  </si>
  <si>
    <t>SVG</t>
  </si>
  <si>
    <t>Bayport Management Limited</t>
  </si>
  <si>
    <t>BAYP</t>
  </si>
  <si>
    <t>Société Générale</t>
  </si>
  <si>
    <t>SG</t>
  </si>
  <si>
    <t>SHB</t>
  </si>
  <si>
    <t>Miscellaneous Participation</t>
  </si>
  <si>
    <t>Natixis Structured Issuance SA</t>
  </si>
  <si>
    <t>NTX</t>
  </si>
  <si>
    <t>SkandiaBanken AB</t>
  </si>
  <si>
    <t>Bergteamet Holding AB</t>
  </si>
  <si>
    <t>BHAB</t>
  </si>
  <si>
    <t>Société Générale Acceptance NV</t>
  </si>
  <si>
    <t>SGA</t>
  </si>
  <si>
    <t>Warrants</t>
  </si>
  <si>
    <t>Bilia AB</t>
  </si>
  <si>
    <t>BILI</t>
  </si>
  <si>
    <t>SGP Svenska Garantiprodukter AB</t>
  </si>
  <si>
    <t>UBS Limited</t>
  </si>
  <si>
    <t>Spread Warrants</t>
  </si>
  <si>
    <t>Nordea Bank Finland Abp</t>
  </si>
  <si>
    <t>NORF</t>
  </si>
  <si>
    <t>BillerrudKornsäs</t>
  </si>
  <si>
    <t>BILL</t>
  </si>
  <si>
    <t>SWED</t>
  </si>
  <si>
    <t>Miscellaneous Leverage without Knock-Out</t>
  </si>
  <si>
    <t>Nokian Renkaat Oyj</t>
  </si>
  <si>
    <t>NRE</t>
  </si>
  <si>
    <t>Strukturinvest Fondkommission AB</t>
  </si>
  <si>
    <t>SIF</t>
  </si>
  <si>
    <t xml:space="preserve">Black Earth Farming Ltd </t>
  </si>
  <si>
    <t>BEF</t>
  </si>
  <si>
    <t>Knock-Out Warrants</t>
  </si>
  <si>
    <t>Pohjola Pankki Oyj</t>
  </si>
  <si>
    <t>POH</t>
  </si>
  <si>
    <t>Björn Borg</t>
  </si>
  <si>
    <t>BJBO</t>
  </si>
  <si>
    <t>Affecto Oyj</t>
  </si>
  <si>
    <t>AFE</t>
  </si>
  <si>
    <t>Open-end Knock-Out Warrants</t>
  </si>
  <si>
    <t>UBS Ltd</t>
  </si>
  <si>
    <t>Boliden AB</t>
  </si>
  <si>
    <t>BOL</t>
  </si>
  <si>
    <t>Alma Media Oyj</t>
  </si>
  <si>
    <t>ALN</t>
  </si>
  <si>
    <t>Mini-Futures</t>
  </si>
  <si>
    <t>ABR Financial B.V</t>
  </si>
  <si>
    <t>ABR</t>
  </si>
  <si>
    <t>HE</t>
  </si>
  <si>
    <t>Boliden Mineral AB</t>
  </si>
  <si>
    <t>BOMO</t>
  </si>
  <si>
    <t>CapMan Oyj</t>
  </si>
  <si>
    <t>CPM</t>
  </si>
  <si>
    <t>Double Knock-Out Warrants</t>
  </si>
  <si>
    <t>SG Issuer</t>
  </si>
  <si>
    <t>SGI</t>
  </si>
  <si>
    <t>Euroclear Finland Oy</t>
  </si>
  <si>
    <t>APK</t>
  </si>
  <si>
    <t>Bong AB</t>
  </si>
  <si>
    <t>BONG</t>
  </si>
  <si>
    <t>Cargotec Oyj</t>
  </si>
  <si>
    <t>CGC</t>
  </si>
  <si>
    <t>Miscellaneous Leverage with Knock-Out</t>
  </si>
  <si>
    <t>Societe Generale</t>
  </si>
  <si>
    <t>Barclays Capital Securities Limited Plc</t>
  </si>
  <si>
    <t>BRC</t>
  </si>
  <si>
    <t>Bonum Pankki Oyj</t>
  </si>
  <si>
    <t>BONU</t>
  </si>
  <si>
    <t>Cramo Oyj</t>
  </si>
  <si>
    <t>CRA</t>
  </si>
  <si>
    <t>Constant Leverage Certificate</t>
  </si>
  <si>
    <t>Societe Generale Acceptance NV</t>
  </si>
  <si>
    <t>Evli Bank Abp</t>
  </si>
  <si>
    <t>EVL</t>
  </si>
  <si>
    <t>Borås Stad</t>
  </si>
  <si>
    <t>BOKO</t>
  </si>
  <si>
    <t>Comptel Oyj</t>
  </si>
  <si>
    <t>CTL</t>
  </si>
  <si>
    <t>Miscellaneous Constant Leverage Products</t>
  </si>
  <si>
    <t>Sponda Oyj</t>
  </si>
  <si>
    <t>SDA</t>
  </si>
  <si>
    <t>FIM Bank Ltd</t>
  </si>
  <si>
    <t>FIM</t>
  </si>
  <si>
    <t>Bravida Holding</t>
  </si>
  <si>
    <t>BRAV</t>
  </si>
  <si>
    <t>Elektrobit Oyj</t>
  </si>
  <si>
    <t>EBC</t>
  </si>
  <si>
    <t>Other</t>
  </si>
  <si>
    <t>NASDAQ OMX Helsinki</t>
  </si>
  <si>
    <t>HEL</t>
  </si>
  <si>
    <t>Byggmästare Ander J Ahlström Fastighets AB</t>
  </si>
  <si>
    <t>BAF</t>
  </si>
  <si>
    <t>eQ Oyj</t>
  </si>
  <si>
    <t>EQV</t>
  </si>
  <si>
    <t>Svensk Exportkredit</t>
  </si>
  <si>
    <t>SEKO</t>
  </si>
  <si>
    <t>Candyking Holding AB</t>
  </si>
  <si>
    <t>CANDY</t>
  </si>
  <si>
    <t>Konecranes Oyj</t>
  </si>
  <si>
    <t>KCR</t>
  </si>
  <si>
    <t>VIS Finance S.A.</t>
  </si>
  <si>
    <t>VIS</t>
  </si>
  <si>
    <t>Kone Oyj</t>
  </si>
  <si>
    <t>KNE</t>
  </si>
  <si>
    <t>UB Securities Ltd</t>
  </si>
  <si>
    <t>UB</t>
  </si>
  <si>
    <t>Castellum AB</t>
  </si>
  <si>
    <t>CAST</t>
  </si>
  <si>
    <t>Turun kaupunki</t>
  </si>
  <si>
    <t>TUR</t>
  </si>
  <si>
    <t>Unidentified off-exchange counterparty</t>
  </si>
  <si>
    <t>UOC</t>
  </si>
  <si>
    <t>Catella AB</t>
  </si>
  <si>
    <t>CAT</t>
  </si>
  <si>
    <t>Revenio Group Oyj</t>
  </si>
  <si>
    <t>REG</t>
  </si>
  <si>
    <t>RBSNV</t>
  </si>
  <si>
    <t>Ceratiidae II AB</t>
  </si>
  <si>
    <t>CERA</t>
  </si>
  <si>
    <t>Sanoma Oyj</t>
  </si>
  <si>
    <t>SAA</t>
  </si>
  <si>
    <t>Cherry AB</t>
  </si>
  <si>
    <t>CHERAB</t>
  </si>
  <si>
    <t>Stockmann Oyj Abp B</t>
  </si>
  <si>
    <t>STC</t>
  </si>
  <si>
    <t xml:space="preserve">Ramirent Oyj </t>
  </si>
  <si>
    <t>RMR</t>
  </si>
  <si>
    <t>Citycon Oyj</t>
  </si>
  <si>
    <t>CTY</t>
  </si>
  <si>
    <t>Tieto Oyj</t>
  </si>
  <si>
    <t>TIE</t>
  </si>
  <si>
    <t>UBS AG, Jersey Branch</t>
  </si>
  <si>
    <t>UBSJ</t>
  </si>
  <si>
    <t>City of Vantaa</t>
  </si>
  <si>
    <t>COV</t>
  </si>
  <si>
    <t>XBT Provider AB</t>
  </si>
  <si>
    <t>XBT</t>
  </si>
  <si>
    <t>Cloetta AB</t>
  </si>
  <si>
    <t>CLA</t>
  </si>
  <si>
    <t>Vacse AB (publ)</t>
  </si>
  <si>
    <t>VSC</t>
  </si>
  <si>
    <t>CLS Holding plc</t>
  </si>
  <si>
    <t>CLSH</t>
  </si>
  <si>
    <t>Ålandsbanken Abp</t>
  </si>
  <si>
    <t>ALB</t>
  </si>
  <si>
    <t>Componenta Oyj</t>
  </si>
  <si>
    <t>CTH</t>
  </si>
  <si>
    <t>Consilium AB</t>
  </si>
  <si>
    <t>COSI</t>
  </si>
  <si>
    <t xml:space="preserve">Containerships Oyj </t>
  </si>
  <si>
    <t>COSH</t>
  </si>
  <si>
    <t>Corem Property Group AB</t>
  </si>
  <si>
    <t>CORE</t>
  </si>
  <si>
    <t>Delarka Fastighet AB</t>
  </si>
  <si>
    <t>DELAR</t>
  </si>
  <si>
    <t xml:space="preserve">D. Carnegie &amp; Co AB (publ) </t>
  </si>
  <si>
    <t>CARN</t>
  </si>
  <si>
    <t>Destia Group Oyj</t>
  </si>
  <si>
    <t>DES</t>
  </si>
  <si>
    <t>Diamorph AB</t>
  </si>
  <si>
    <t>DIAO</t>
  </si>
  <si>
    <t>DistIT AB</t>
  </si>
  <si>
    <t>DISTIT</t>
  </si>
  <si>
    <t>E. ON Sverige AB</t>
  </si>
  <si>
    <t>EOA</t>
  </si>
  <si>
    <t>Electrolux, AB</t>
  </si>
  <si>
    <t>ELUX</t>
  </si>
  <si>
    <t>Elekta AB</t>
  </si>
  <si>
    <t>EKTA</t>
  </si>
  <si>
    <t xml:space="preserve">Elematic Oyj </t>
  </si>
  <si>
    <t>ELEMAT</t>
  </si>
  <si>
    <t>eTRAVELI AB (publ)</t>
  </si>
  <si>
    <t>ETAB</t>
  </si>
  <si>
    <t>Espoon kaupunki</t>
  </si>
  <si>
    <t xml:space="preserve">ESP </t>
  </si>
  <si>
    <t>Estancia Logistik AB</t>
  </si>
  <si>
    <t>EST</t>
  </si>
  <si>
    <t>Estea Logistic Properties 5 AB</t>
  </si>
  <si>
    <t>ELP</t>
  </si>
  <si>
    <t>European Directories BondCo S.C.A</t>
  </si>
  <si>
    <t>EDB</t>
  </si>
  <si>
    <t>European Energy A/S</t>
  </si>
  <si>
    <t>EEA</t>
  </si>
  <si>
    <t>Fabege AB</t>
  </si>
  <si>
    <t>FABG</t>
  </si>
  <si>
    <t>Fastighets AB Balder</t>
  </si>
  <si>
    <t>BALD</t>
  </si>
  <si>
    <t>Fast Partner AB</t>
  </si>
  <si>
    <t>FPAR</t>
  </si>
  <si>
    <t>Finnair Oyj</t>
  </si>
  <si>
    <t>FIA</t>
  </si>
  <si>
    <t>Forchem Oyj</t>
  </si>
  <si>
    <t>FOCHEM</t>
  </si>
  <si>
    <t>Fortum Värme Holding</t>
  </si>
  <si>
    <t>FORVA</t>
  </si>
  <si>
    <t>Frankis Group Oyj</t>
  </si>
  <si>
    <t>FRANK</t>
  </si>
  <si>
    <t>Func Food Group Oyj</t>
  </si>
  <si>
    <t>FFG</t>
  </si>
  <si>
    <t>Fysikhuset i Stockholm KB</t>
  </si>
  <si>
    <t>FYSO</t>
  </si>
  <si>
    <t>Förvaltnings AB Framtiden</t>
  </si>
  <si>
    <t>FORV</t>
  </si>
  <si>
    <t>Getinge AB</t>
  </si>
  <si>
    <t>GETIB</t>
  </si>
  <si>
    <t>Golden Heigths Aktiebolag</t>
  </si>
  <si>
    <t>GOHE</t>
  </si>
  <si>
    <t>Helsingborgs Stad</t>
  </si>
  <si>
    <t>HELS</t>
  </si>
  <si>
    <t>Heimstaden AB</t>
  </si>
  <si>
    <t>HEIM</t>
  </si>
  <si>
    <t>Hemfosa Fastigheter AB</t>
  </si>
  <si>
    <t>HEMF</t>
  </si>
  <si>
    <t>Hemsö fastighets AB</t>
  </si>
  <si>
    <t>HEMS</t>
  </si>
  <si>
    <t>Hexagon AB</t>
  </si>
  <si>
    <t>HEXB</t>
  </si>
  <si>
    <t xml:space="preserve">HKScan Oyj </t>
  </si>
  <si>
    <t>HKS</t>
  </si>
  <si>
    <t>Holmen AB</t>
  </si>
  <si>
    <t>HOLM</t>
  </si>
  <si>
    <t>Huddinge Kommun</t>
  </si>
  <si>
    <t>HUD</t>
  </si>
  <si>
    <t>Hufvudstaden AB</t>
  </si>
  <si>
    <t>HUF</t>
  </si>
  <si>
    <t>Husqvarna AB</t>
  </si>
  <si>
    <t>HUSQ</t>
  </si>
  <si>
    <t>ICA Gruppen AB</t>
  </si>
  <si>
    <t>ICA</t>
  </si>
  <si>
    <t>Ikano Bank AB (Publ)</t>
  </si>
  <si>
    <t>IKA</t>
  </si>
  <si>
    <t>Ikano Bostad Stockholm Holding AB</t>
  </si>
  <si>
    <t>IKAB</t>
  </si>
  <si>
    <t>Index International AB</t>
  </si>
  <si>
    <t>INX</t>
  </si>
  <si>
    <t>Industrivärden AB</t>
  </si>
  <si>
    <t>INDU</t>
  </si>
  <si>
    <t>Intrum Justitia AB</t>
  </si>
  <si>
    <t>IJ</t>
  </si>
  <si>
    <t>Itella Oyj</t>
  </si>
  <si>
    <t>ITL</t>
  </si>
  <si>
    <t>Jernhusen AB</t>
  </si>
  <si>
    <t>JEH</t>
  </si>
  <si>
    <t>Jönköpings Kommun</t>
  </si>
  <si>
    <t>JOKO</t>
  </si>
  <si>
    <t>Jyväskylä</t>
  </si>
  <si>
    <t>JYV</t>
  </si>
  <si>
    <t>Kemira Oyj</t>
  </si>
  <si>
    <t>KEM</t>
  </si>
  <si>
    <t>Kesko Oyj</t>
  </si>
  <si>
    <t>KES</t>
  </si>
  <si>
    <t>Kinnevik</t>
  </si>
  <si>
    <t>KINB</t>
  </si>
  <si>
    <t>Klövern AB</t>
  </si>
  <si>
    <t>KLOV</t>
  </si>
  <si>
    <t xml:space="preserve">Kommuninvest i Sverige AB </t>
  </si>
  <si>
    <t>KOIO</t>
  </si>
  <si>
    <t>Kotka</t>
  </si>
  <si>
    <t>KOT</t>
  </si>
  <si>
    <t>Kotkamills Group Oyj</t>
  </si>
  <si>
    <t>KOTKAM</t>
  </si>
  <si>
    <t>Kungsleden AB</t>
  </si>
  <si>
    <t>KLED</t>
  </si>
  <si>
    <t>Kvalitena AB</t>
  </si>
  <si>
    <t>KVA</t>
  </si>
  <si>
    <t>Lantmännen ek för</t>
  </si>
  <si>
    <t>LANTM</t>
  </si>
  <si>
    <t>Lauritz.com A/S</t>
  </si>
  <si>
    <t>LAU</t>
  </si>
  <si>
    <t>L E Lundbergföretagen AB (Publ)</t>
  </si>
  <si>
    <t>LUND</t>
  </si>
  <si>
    <t>Lahden Kaupunki</t>
  </si>
  <si>
    <t>LHT</t>
  </si>
  <si>
    <t>Landshypotek AB</t>
  </si>
  <si>
    <t>LAHO</t>
  </si>
  <si>
    <t>Lappeenranta</t>
  </si>
  <si>
    <t>LAP</t>
  </si>
  <si>
    <t>Lassila &amp; Tikanoja Oyj</t>
  </si>
  <si>
    <t>LAT</t>
  </si>
  <si>
    <t>Lemminkäinen Oyj</t>
  </si>
  <si>
    <t>LEM</t>
  </si>
  <si>
    <t>Lidingö Stad</t>
  </si>
  <si>
    <t>LID</t>
  </si>
  <si>
    <t>Lifco AB</t>
  </si>
  <si>
    <t>LIFCO</t>
  </si>
  <si>
    <t>LKAB</t>
  </si>
  <si>
    <t>Loomis AB</t>
  </si>
  <si>
    <t>LOOM</t>
  </si>
  <si>
    <t>Lunds Kommun</t>
  </si>
  <si>
    <t>LUK</t>
  </si>
  <si>
    <t>LABO</t>
  </si>
  <si>
    <t>Länsförsäkringar Hypotek AB</t>
  </si>
  <si>
    <t>LFHY</t>
  </si>
  <si>
    <t>M-Brain Oy</t>
  </si>
  <si>
    <t xml:space="preserve">MBO </t>
  </si>
  <si>
    <t>Marginalen Bank Bankaktiebolag</t>
  </si>
  <si>
    <t>MBB</t>
  </si>
  <si>
    <t>Matsorower AB</t>
  </si>
  <si>
    <t>MAT</t>
  </si>
  <si>
    <t>Magnolia Bostad AB</t>
  </si>
  <si>
    <t>MAB</t>
  </si>
  <si>
    <t>MEDA AB</t>
  </si>
  <si>
    <t>MEDA</t>
  </si>
  <si>
    <t>Merril Lynch International &amp; Co C.V.</t>
  </si>
  <si>
    <t>Merril Lynch S.A.</t>
  </si>
  <si>
    <t>Metsä Board Oyj</t>
  </si>
  <si>
    <t>METS</t>
  </si>
  <si>
    <t>Metsäliitto Osuuskunta</t>
  </si>
  <si>
    <t>MEL</t>
  </si>
  <si>
    <t>Millicom International Cellular S.A</t>
  </si>
  <si>
    <t>MIC</t>
  </si>
  <si>
    <t>Moberg Pharma AB</t>
  </si>
  <si>
    <t>MOPH</t>
  </si>
  <si>
    <t>Mobylife Holding A/S</t>
  </si>
  <si>
    <t>MOBY</t>
  </si>
  <si>
    <t>Modern Times Group AB</t>
  </si>
  <si>
    <t>MTG</t>
  </si>
  <si>
    <t xml:space="preserve">Nacka Kommun </t>
  </si>
  <si>
    <t>NAKO</t>
  </si>
  <si>
    <t>NCC Treasury AB</t>
  </si>
  <si>
    <t>NCCT</t>
  </si>
  <si>
    <t>Neste Oil Oyj</t>
  </si>
  <si>
    <t>NES</t>
  </si>
  <si>
    <t>NIBE Industrier AB</t>
  </si>
  <si>
    <t>NIBE</t>
  </si>
  <si>
    <t>Nobina</t>
  </si>
  <si>
    <t>NOB</t>
  </si>
  <si>
    <t>Nobina Europe</t>
  </si>
  <si>
    <t>NOBA</t>
  </si>
  <si>
    <t>NorCell</t>
  </si>
  <si>
    <t>NORC</t>
  </si>
  <si>
    <t>Nordax Finans AB</t>
  </si>
  <si>
    <t>NORDAX</t>
  </si>
  <si>
    <t>Nordea Hypotek AB (publ)</t>
  </si>
  <si>
    <t>NBHS</t>
  </si>
  <si>
    <t>Nordlys AB</t>
  </si>
  <si>
    <t>Norrköpings kommun</t>
  </si>
  <si>
    <t>NKP</t>
  </si>
  <si>
    <t xml:space="preserve">Norrtälje Kommun </t>
  </si>
  <si>
    <t>NORRTL</t>
  </si>
  <si>
    <t>NP3 Fastigheter AB</t>
  </si>
  <si>
    <t>NP3FA</t>
  </si>
  <si>
    <t xml:space="preserve">Nya Svensk FastighetsFinansiering AB (publ) </t>
  </si>
  <si>
    <t>NYSFF</t>
  </si>
  <si>
    <t xml:space="preserve">Nynas AB (publ) </t>
  </si>
  <si>
    <t>NYN</t>
  </si>
  <si>
    <t>Opus Group AB (publ)</t>
  </si>
  <si>
    <t>OPUS</t>
  </si>
  <si>
    <t>Orava Asuntorahasto Oyj</t>
  </si>
  <si>
    <t>OREIT</t>
  </si>
  <si>
    <t>Oulun Kaupunki</t>
  </si>
  <si>
    <t>OUL</t>
  </si>
  <si>
    <t>Outokumpu Oyj</t>
  </si>
  <si>
    <t>OUT</t>
  </si>
  <si>
    <t>Outotec Oyj</t>
  </si>
  <si>
    <t>OTE</t>
  </si>
  <si>
    <t>Orion Oyj</t>
  </si>
  <si>
    <t>ORN</t>
  </si>
  <si>
    <t xml:space="preserve">Oscar Properties Holding AB </t>
  </si>
  <si>
    <t>OP</t>
  </si>
  <si>
    <t>PA Resources AB</t>
  </si>
  <si>
    <t>PARE</t>
  </si>
  <si>
    <t>PEAB AB</t>
  </si>
  <si>
    <t>PEAB</t>
  </si>
  <si>
    <t>PKC Group Oyj</t>
  </si>
  <si>
    <t>PKC</t>
  </si>
  <si>
    <t>Prime Living AB</t>
  </si>
  <si>
    <t>PRIME</t>
  </si>
  <si>
    <t>Polygon AB</t>
  </si>
  <si>
    <t>POL</t>
  </si>
  <si>
    <t>PostNord AB</t>
  </si>
  <si>
    <t>PSTN</t>
  </si>
  <si>
    <t>PWT Holding A/S</t>
  </si>
  <si>
    <t>PWT</t>
  </si>
  <si>
    <t>Resurs Bank Aktiebolag</t>
  </si>
  <si>
    <t>RESB</t>
  </si>
  <si>
    <t>Rikshem AB</t>
  </si>
  <si>
    <t>RHEM</t>
  </si>
  <si>
    <t>Rus Forest AB</t>
  </si>
  <si>
    <t>RUSF</t>
  </si>
  <si>
    <t>SAAB AB</t>
  </si>
  <si>
    <t>SAAB</t>
  </si>
  <si>
    <t>SANO</t>
  </si>
  <si>
    <t>SAS AB (publ)</t>
  </si>
  <si>
    <t>SAS</t>
  </si>
  <si>
    <t>Sagax AB</t>
  </si>
  <si>
    <t>SAGA</t>
  </si>
  <si>
    <t>Sandvik AB</t>
  </si>
  <si>
    <t>SAND</t>
  </si>
  <si>
    <t>Sato Oyj</t>
  </si>
  <si>
    <t>SAO</t>
  </si>
  <si>
    <t>Scandinavian Air Ambulance Holding AB</t>
  </si>
  <si>
    <t>SAAH</t>
  </si>
  <si>
    <t>Scandinavian Biogas Fuels International AB</t>
  </si>
  <si>
    <t>SCBIO</t>
  </si>
  <si>
    <t>Scan Global Logistics Holding ApS</t>
  </si>
  <si>
    <t>SGLH</t>
  </si>
  <si>
    <t>Seinäjoen kaupunki</t>
  </si>
  <si>
    <t>SEI</t>
  </si>
  <si>
    <t>SIG Invest AB</t>
  </si>
  <si>
    <t>SIG</t>
  </si>
  <si>
    <t>SKAND</t>
  </si>
  <si>
    <t>Skanska Financial Services</t>
  </si>
  <si>
    <t>SFS</t>
  </si>
  <si>
    <t>SKF AB</t>
  </si>
  <si>
    <t>SKF</t>
  </si>
  <si>
    <t>Skåne läns landsting</t>
  </si>
  <si>
    <t>SKANE</t>
  </si>
  <si>
    <t>Solteq Oyj</t>
  </si>
  <si>
    <t>STQ</t>
  </si>
  <si>
    <t>Sparbanken 1826</t>
  </si>
  <si>
    <t>SP182</t>
  </si>
  <si>
    <t>Sparbanken Finn</t>
  </si>
  <si>
    <t>SPFO</t>
  </si>
  <si>
    <t>Sparbanken Gripen</t>
  </si>
  <si>
    <t>SPGO</t>
  </si>
  <si>
    <t>Sparbanken Skåne</t>
  </si>
  <si>
    <t>SBS</t>
  </si>
  <si>
    <t>Sparbanken Syd</t>
  </si>
  <si>
    <t>SPS</t>
  </si>
  <si>
    <t>Sparbanken Västra Mälardalen</t>
  </si>
  <si>
    <t>SPVM</t>
  </si>
  <si>
    <t>Sparbanken Öresund AB</t>
  </si>
  <si>
    <t>SPOO</t>
  </si>
  <si>
    <t>Specialfastigheter Sverige AB</t>
  </si>
  <si>
    <t>SPEO</t>
  </si>
  <si>
    <t>SPP Livförsäkringar AB</t>
  </si>
  <si>
    <t>SPPL</t>
  </si>
  <si>
    <t>SRV Yhtiöt Oyj</t>
  </si>
  <si>
    <t>SRV</t>
  </si>
  <si>
    <t>St1 Nordic Corporation</t>
  </si>
  <si>
    <t>STN</t>
  </si>
  <si>
    <t>SSAB AB</t>
  </si>
  <si>
    <t>SSAB</t>
  </si>
  <si>
    <t>SSM Holding AB</t>
  </si>
  <si>
    <t>SSM</t>
  </si>
  <si>
    <t>Stadshypotek AB</t>
  </si>
  <si>
    <t>SHYP</t>
  </si>
  <si>
    <t>Stendörren Fastigheter</t>
  </si>
  <si>
    <t>STEN</t>
  </si>
  <si>
    <t>Stockholms Läns Landsting</t>
  </si>
  <si>
    <t>STLL</t>
  </si>
  <si>
    <t>Stockholms Stad</t>
  </si>
  <si>
    <t>STHL</t>
  </si>
  <si>
    <t>Stockmann Oyj Abp</t>
  </si>
  <si>
    <t>Storebaelt A/S</t>
  </si>
  <si>
    <t>STB</t>
  </si>
  <si>
    <t>Stronghold Invest AB</t>
  </si>
  <si>
    <t>STRI</t>
  </si>
  <si>
    <t>Studsvik AB</t>
  </si>
  <si>
    <t>SVIK</t>
  </si>
  <si>
    <t xml:space="preserve">Strömma Turism &amp; Sjöfart AB </t>
  </si>
  <si>
    <t>STS</t>
  </si>
  <si>
    <t>Sundsvalls Kommun</t>
  </si>
  <si>
    <t>SUKO</t>
  </si>
  <si>
    <t>Suomen Hypoteekkiyhdistys</t>
  </si>
  <si>
    <t>HYP</t>
  </si>
  <si>
    <t>Suominen Oyj</t>
  </si>
  <si>
    <t>SUY</t>
  </si>
  <si>
    <t>Suomen Valtio</t>
  </si>
  <si>
    <t>SVA</t>
  </si>
  <si>
    <t>Svea Ekonomi AB</t>
  </si>
  <si>
    <t xml:space="preserve">SVEA </t>
  </si>
  <si>
    <t>Sveaskog AB</t>
  </si>
  <si>
    <t>SVEO</t>
  </si>
  <si>
    <t>Swedavia AB</t>
  </si>
  <si>
    <t>SWA</t>
  </si>
  <si>
    <t>Swedbank Hypotek AB</t>
  </si>
  <si>
    <t>SWHO</t>
  </si>
  <si>
    <t>Swedbank Sjuhärad AB</t>
  </si>
  <si>
    <t>SWES</t>
  </si>
  <si>
    <t>Swedish Match AB</t>
  </si>
  <si>
    <t>SWMA</t>
  </si>
  <si>
    <t>Svensk Fastighetsfinansiering AB (Publ)</t>
  </si>
  <si>
    <t>SVFF</t>
  </si>
  <si>
    <t>Svensk Hypotekspension Fond 1 AB</t>
  </si>
  <si>
    <t>A1</t>
  </si>
  <si>
    <t>Svensk Hypotekspension Fond3 AB</t>
  </si>
  <si>
    <t>SHF</t>
  </si>
  <si>
    <t>Svenska Staten</t>
  </si>
  <si>
    <t>STAT</t>
  </si>
  <si>
    <t xml:space="preserve">Södra Skogsägarna Ekonomiska Förening </t>
  </si>
  <si>
    <t>SSEF</t>
  </si>
  <si>
    <t>Södertälje Kommun</t>
  </si>
  <si>
    <t>SODE</t>
  </si>
  <si>
    <t>Taaleritehdas Oyj</t>
  </si>
  <si>
    <t>TAA</t>
  </si>
  <si>
    <t>Technopolis Oyj</t>
  </si>
  <si>
    <t>TPS</t>
  </si>
  <si>
    <t xml:space="preserve">Telefonplan Stockholm Property AB                 </t>
  </si>
  <si>
    <t>TSPAB</t>
  </si>
  <si>
    <t>TF Bank AB (publ)</t>
  </si>
  <si>
    <t>TFB</t>
  </si>
  <si>
    <t>Tobin Properties AB</t>
  </si>
  <si>
    <t>TOBIN</t>
  </si>
  <si>
    <t>Tornator Oyj</t>
  </si>
  <si>
    <t>TOR</t>
  </si>
  <si>
    <t xml:space="preserve">TradeDoubler AB </t>
  </si>
  <si>
    <t>TRAD</t>
  </si>
  <si>
    <t>Trelleborg Treasury AB</t>
  </si>
  <si>
    <t>TRELT</t>
  </si>
  <si>
    <t>Trigon Agri A/S</t>
  </si>
  <si>
    <t>TAGR</t>
  </si>
  <si>
    <t>Troax Corp AB</t>
  </si>
  <si>
    <t>TRO</t>
  </si>
  <si>
    <t>Työttömyysvakuutusrahasto</t>
  </si>
  <si>
    <t>TYO</t>
  </si>
  <si>
    <t>Täby Kommun</t>
  </si>
  <si>
    <t>TABO</t>
  </si>
  <si>
    <t>Uppsala Kommun</t>
  </si>
  <si>
    <t>UPKO</t>
  </si>
  <si>
    <t>Wa Wallvision AB (Publ)</t>
  </si>
  <si>
    <t>WAWI</t>
  </si>
  <si>
    <t>Wallenstam AB</t>
  </si>
  <si>
    <t>WALL</t>
  </si>
  <si>
    <t>Wihlborgs Fastigheter AB</t>
  </si>
  <si>
    <t>WIHL</t>
  </si>
  <si>
    <t>Willhem AB</t>
  </si>
  <si>
    <t>WILL</t>
  </si>
  <si>
    <t>Vaasan kaupunki</t>
  </si>
  <si>
    <t>VAA</t>
  </si>
  <si>
    <t>Vantaa</t>
  </si>
  <si>
    <t>VAN</t>
  </si>
  <si>
    <t>Varbergs Sparbank</t>
  </si>
  <si>
    <t>VSB</t>
  </si>
  <si>
    <t>Vasakronan AB</t>
  </si>
  <si>
    <t>VASA</t>
  </si>
  <si>
    <t>Velcora Holding AB</t>
  </si>
  <si>
    <t>VELCO</t>
  </si>
  <si>
    <t xml:space="preserve">Vellinge Kommun </t>
  </si>
  <si>
    <t>VELL</t>
  </si>
  <si>
    <t>Victoria Park AB</t>
  </si>
  <si>
    <t>VIC</t>
  </si>
  <si>
    <t>Volvofinans Bank AB</t>
  </si>
  <si>
    <t>VOFO</t>
  </si>
  <si>
    <t xml:space="preserve">Vostok New Ventures Ltd </t>
  </si>
  <si>
    <t>VNV</t>
  </si>
  <si>
    <t>Västerås Stad</t>
  </si>
  <si>
    <t>VAS</t>
  </si>
  <si>
    <t>Västra Götalands Läns Landsting</t>
  </si>
  <si>
    <t>VGLL</t>
  </si>
  <si>
    <t>YA Holding AB</t>
  </si>
  <si>
    <t>YAH</t>
  </si>
  <si>
    <t>Örebro kommun</t>
  </si>
  <si>
    <t>OREB</t>
  </si>
  <si>
    <t>Öresundskonsortiet</t>
  </si>
  <si>
    <t>OREO</t>
  </si>
  <si>
    <t>Östersunds kommun</t>
  </si>
  <si>
    <t>OST</t>
  </si>
  <si>
    <t>ÅF AB</t>
  </si>
  <si>
    <t>AFA</t>
  </si>
  <si>
    <t xml:space="preserve">ÅR Packaging Group </t>
  </si>
  <si>
    <t>ARPG</t>
  </si>
  <si>
    <t>Registration date:</t>
  </si>
  <si>
    <t>Please see the worksheet Instructions for instructions and examples on how to fill in the template.</t>
  </si>
  <si>
    <t>Market:</t>
  </si>
  <si>
    <t>Information about bond loans to be listed at NASDAQ OMX Stockholm / Helsinki</t>
  </si>
  <si>
    <t>Round lot</t>
  </si>
  <si>
    <t>FRN or Fixed rate</t>
  </si>
  <si>
    <t>Reference rate for FRN</t>
  </si>
  <si>
    <t>Interest rate or Margin</t>
  </si>
  <si>
    <t>Day count method</t>
  </si>
  <si>
    <t>(SEK)</t>
  </si>
  <si>
    <t>(%)</t>
  </si>
  <si>
    <t>Vasakronan</t>
  </si>
  <si>
    <t>VASA 397 O2</t>
  </si>
  <si>
    <t>SE0003490804</t>
  </si>
  <si>
    <t>Svenska Handelsbanken</t>
  </si>
  <si>
    <t>FRN</t>
  </si>
  <si>
    <t>STIBOR 3M</t>
  </si>
  <si>
    <t>ACT/360</t>
  </si>
  <si>
    <t>Öresundsbro Konsortiet</t>
  </si>
  <si>
    <t>OREO 123 O2</t>
  </si>
  <si>
    <t>SE0003495597</t>
  </si>
  <si>
    <t>Volvofinans Bank</t>
  </si>
  <si>
    <t>VOFO 307 O2</t>
  </si>
  <si>
    <t>SE0003520956</t>
  </si>
  <si>
    <t>30E/360</t>
  </si>
  <si>
    <t>Instructions</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</si>
  <si>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</si>
  <si>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</si>
  <si>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</si>
  <si>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</si>
  <si>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</si>
  <si>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</si>
  <si>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</si>
  <si>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</si>
  <si>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</si>
  <si>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</si>
  <si>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</si>
  <si>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</si>
  <si>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</si>
  <si>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</si>
  <si>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</si>
  <si>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Riku: Issuer-field is mandatory.</t>
  </si>
  <si>
    <t>Riku: Should be mandatory to set some full name.</t>
  </si>
  <si>
    <t>Riku: In Finland provided by Euroclear Finland.</t>
  </si>
  <si>
    <t>Riku: Suggestion: Floating Rate / Fixed Rate</t>
  </si>
  <si>
    <t>Riku: In Finland at least 4 days prior to Reimbursement date</t>
  </si>
  <si>
    <t>Common short name codes for corporate bonds</t>
  </si>
  <si>
    <t>Landshypotek</t>
  </si>
  <si>
    <t>etc</t>
  </si>
  <si>
    <t>Validation in the Excel Template</t>
  </si>
  <si>
    <t>Updated 2012-03-02 by Jonas</t>
  </si>
  <si>
    <t>ETNs to follow</t>
  </si>
  <si>
    <t>Template</t>
  </si>
  <si>
    <t>Field</t>
  </si>
  <si>
    <t>Restriction</t>
  </si>
  <si>
    <t>Coupon Bonds</t>
  </si>
  <si>
    <t>Dropdown list</t>
  </si>
  <si>
    <t>Lead Manager</t>
  </si>
  <si>
    <t>Date &gt; today</t>
  </si>
  <si>
    <t>Interest rate or Margin (%)</t>
  </si>
  <si>
    <t xml:space="preserve">Decimal &gt; -100 </t>
  </si>
  <si>
    <t>Date</t>
  </si>
  <si>
    <t>Set to Reimbursement Date if not changed</t>
  </si>
  <si>
    <t>Whole number &gt;= 0</t>
  </si>
  <si>
    <t>Set to Issue date if not changed</t>
  </si>
  <si>
    <t>Date &gt; Listing Date</t>
  </si>
  <si>
    <t>Structured Bonds</t>
  </si>
  <si>
    <t>Whole number &gt; 0</t>
  </si>
  <si>
    <t>Number</t>
  </si>
  <si>
    <t>Warning if under 10.</t>
  </si>
  <si>
    <t>Warning if under 4 or over 100.</t>
  </si>
  <si>
    <t>Warrants and Certificates</t>
  </si>
  <si>
    <t>Call / Put</t>
  </si>
  <si>
    <t>Number &gt; 0</t>
  </si>
  <si>
    <t>Strike Price/Max Level</t>
  </si>
  <si>
    <t>Underlying Instrument Name</t>
  </si>
  <si>
    <t>Dropdown list (free text ok)</t>
  </si>
  <si>
    <t>Actively Managed Fund</t>
  </si>
  <si>
    <t>Asset Class Code</t>
  </si>
  <si>
    <t>Equity</t>
  </si>
  <si>
    <t>Region Code</t>
  </si>
  <si>
    <t>Fixed Income</t>
  </si>
  <si>
    <t>Commodities</t>
  </si>
  <si>
    <t>Currency</t>
  </si>
  <si>
    <t>Volatility</t>
  </si>
  <si>
    <t>Mixed Asset Class</t>
  </si>
  <si>
    <t>SizeCode</t>
  </si>
  <si>
    <t>Leverage Code</t>
  </si>
  <si>
    <t>Style Code</t>
  </si>
  <si>
    <t>Yes</t>
  </si>
  <si>
    <t>Full Replication</t>
  </si>
  <si>
    <t>Reinvest</t>
  </si>
  <si>
    <t>Global</t>
  </si>
  <si>
    <t>1000A00</t>
  </si>
  <si>
    <t>Intergovernmental Organisations</t>
  </si>
  <si>
    <t>2110A00</t>
  </si>
  <si>
    <t>Energy</t>
  </si>
  <si>
    <t>3110A00</t>
  </si>
  <si>
    <t>4110A00</t>
  </si>
  <si>
    <t>5110A00</t>
  </si>
  <si>
    <t>Mixed Asset Classes</t>
  </si>
  <si>
    <t>6110A00</t>
  </si>
  <si>
    <t>None</t>
  </si>
  <si>
    <t xml:space="preserve">A </t>
  </si>
  <si>
    <t>No Leverage</t>
  </si>
  <si>
    <t>Neutral</t>
  </si>
  <si>
    <t>Synthetic Replication</t>
  </si>
  <si>
    <t>Dividend</t>
  </si>
  <si>
    <t>Europe</t>
  </si>
  <si>
    <t>1900A00</t>
  </si>
  <si>
    <t>Governments</t>
  </si>
  <si>
    <t>2120A00</t>
  </si>
  <si>
    <t>Industrial Metals</t>
  </si>
  <si>
    <t>3130A00</t>
  </si>
  <si>
    <t>Large capitalisations</t>
  </si>
  <si>
    <t>B</t>
  </si>
  <si>
    <t>Growth</t>
  </si>
  <si>
    <t>EMU</t>
  </si>
  <si>
    <t>1912A00</t>
  </si>
  <si>
    <t>Agency/Semi-Government</t>
  </si>
  <si>
    <t>2130A00</t>
  </si>
  <si>
    <t>Precious Metals</t>
  </si>
  <si>
    <t>3150A00</t>
  </si>
  <si>
    <t>Mid &amp; Small capitalisations</t>
  </si>
  <si>
    <t xml:space="preserve">C </t>
  </si>
  <si>
    <t>Value</t>
  </si>
  <si>
    <t>Scandinavia</t>
  </si>
  <si>
    <t>1916A00</t>
  </si>
  <si>
    <t>Financials</t>
  </si>
  <si>
    <t>2150A00</t>
  </si>
  <si>
    <t>Agricultural &amp; Livestock</t>
  </si>
  <si>
    <t>3170A00</t>
  </si>
  <si>
    <t>Broad Universe</t>
  </si>
  <si>
    <t>D</t>
  </si>
  <si>
    <t>Eastern Europe Incl Russia</t>
  </si>
  <si>
    <t>1918A00</t>
  </si>
  <si>
    <t>Corporate</t>
  </si>
  <si>
    <t>2170A00</t>
  </si>
  <si>
    <t>Global Commodities</t>
  </si>
  <si>
    <t>3190A00</t>
  </si>
  <si>
    <t>Oil &amp; Gas</t>
  </si>
  <si>
    <t>G</t>
  </si>
  <si>
    <t>Strategy</t>
  </si>
  <si>
    <t>North America</t>
  </si>
  <si>
    <t>1003A00</t>
  </si>
  <si>
    <t>Covered Bonds</t>
  </si>
  <si>
    <t>2210A00</t>
  </si>
  <si>
    <t>Chemicals</t>
  </si>
  <si>
    <t>H</t>
  </si>
  <si>
    <t>Asia Pacific</t>
  </si>
  <si>
    <t>1009A00</t>
  </si>
  <si>
    <t>Money Market</t>
  </si>
  <si>
    <t>2230A00</t>
  </si>
  <si>
    <t>Basic Resources</t>
  </si>
  <si>
    <t>I</t>
  </si>
  <si>
    <t>Africa</t>
  </si>
  <si>
    <t>Construction &amp; Materials</t>
  </si>
  <si>
    <t>J</t>
  </si>
  <si>
    <t>Latin America</t>
  </si>
  <si>
    <t>1000D00</t>
  </si>
  <si>
    <t>Industrial Goods &amp; Services</t>
  </si>
  <si>
    <t>K</t>
  </si>
  <si>
    <t>Brazil</t>
  </si>
  <si>
    <t>1076A00</t>
  </si>
  <si>
    <t>Automobiles &amp; Parts</t>
  </si>
  <si>
    <t>L</t>
  </si>
  <si>
    <t>Canada</t>
  </si>
  <si>
    <t>1124A00</t>
  </si>
  <si>
    <t>Food &amp; Beverages</t>
  </si>
  <si>
    <t>M</t>
  </si>
  <si>
    <t>China</t>
  </si>
  <si>
    <t>1156A00</t>
  </si>
  <si>
    <t>Personal &amp; Household Goods</t>
  </si>
  <si>
    <t>N</t>
  </si>
  <si>
    <t>Denmark</t>
  </si>
  <si>
    <t>1208A00</t>
  </si>
  <si>
    <t>Health Care</t>
  </si>
  <si>
    <t>O</t>
  </si>
  <si>
    <t>Finland</t>
  </si>
  <si>
    <t>1246A00</t>
  </si>
  <si>
    <t>Retail</t>
  </si>
  <si>
    <t>P</t>
  </si>
  <si>
    <t>France</t>
  </si>
  <si>
    <t>1250A00</t>
  </si>
  <si>
    <t>Media</t>
  </si>
  <si>
    <t>Q</t>
  </si>
  <si>
    <t>Germany</t>
  </si>
  <si>
    <t>1276A00</t>
  </si>
  <si>
    <t>Travel &amp; Leisure</t>
  </si>
  <si>
    <t>R</t>
  </si>
  <si>
    <t>Great Britain</t>
  </si>
  <si>
    <t>1826A00</t>
  </si>
  <si>
    <t>Telecommunications</t>
  </si>
  <si>
    <t>S</t>
  </si>
  <si>
    <t>Greece</t>
  </si>
  <si>
    <t>1300A00</t>
  </si>
  <si>
    <t>Utilities</t>
  </si>
  <si>
    <t>T</t>
  </si>
  <si>
    <t xml:space="preserve"> </t>
  </si>
  <si>
    <t>India</t>
  </si>
  <si>
    <t>1356A00</t>
  </si>
  <si>
    <t>Banks</t>
  </si>
  <si>
    <t>U</t>
  </si>
  <si>
    <t>Ireland</t>
  </si>
  <si>
    <t>1372A00</t>
  </si>
  <si>
    <t>Insurance</t>
  </si>
  <si>
    <t>V</t>
  </si>
  <si>
    <t>Real Estate</t>
  </si>
  <si>
    <t>W</t>
  </si>
  <si>
    <t>Italy</t>
  </si>
  <si>
    <t>1380A00</t>
  </si>
  <si>
    <t>Financial Services</t>
  </si>
  <si>
    <t>X</t>
  </si>
  <si>
    <t>Japan</t>
  </si>
  <si>
    <t>1392A00</t>
  </si>
  <si>
    <t>Technology</t>
  </si>
  <si>
    <t>Y</t>
  </si>
  <si>
    <t>Luxembourg</t>
  </si>
  <si>
    <t>1442A00</t>
  </si>
  <si>
    <t>Sweden</t>
  </si>
  <si>
    <t>1752A00</t>
  </si>
  <si>
    <t>Switzerland</t>
  </si>
  <si>
    <t>1756A00</t>
  </si>
  <si>
    <t>Turkey</t>
  </si>
  <si>
    <t>1792A00</t>
  </si>
  <si>
    <t>USA</t>
  </si>
  <si>
    <t>1840A00</t>
  </si>
  <si>
    <t>All</t>
  </si>
  <si>
    <t>Asset Classes</t>
  </si>
  <si>
    <t>Shares</t>
  </si>
  <si>
    <t>Indexes</t>
  </si>
  <si>
    <t>FX</t>
  </si>
  <si>
    <t>Rates</t>
  </si>
  <si>
    <t>Funds</t>
  </si>
  <si>
    <t>Mixed</t>
  </si>
  <si>
    <t>Energy - Brent Crude Oil</t>
  </si>
  <si>
    <t>XXCRUDEOIL</t>
  </si>
  <si>
    <t>Agricultural - Agricultural Index</t>
  </si>
  <si>
    <t>ABB Ltd</t>
  </si>
  <si>
    <t>Bovespa Index</t>
  </si>
  <si>
    <t>FX -BITCOIN</t>
  </si>
  <si>
    <t>CIBOR, 3 months</t>
  </si>
  <si>
    <t>WisdomTree India Earnings Fund</t>
  </si>
  <si>
    <t>Basket of Mixed Instruments</t>
  </si>
  <si>
    <t>Energy - Natural Gas</t>
  </si>
  <si>
    <t>XXNATURALGAS</t>
  </si>
  <si>
    <t>Agricultural - Corn</t>
  </si>
  <si>
    <t>Active Biotech AB</t>
  </si>
  <si>
    <t>Consumer price index Iceland</t>
  </si>
  <si>
    <t>FX -CHFSEK</t>
  </si>
  <si>
    <t>CBI's Deposit Rate</t>
  </si>
  <si>
    <t>Other Fund</t>
  </si>
  <si>
    <t>Energy - Fracking/Cracking</t>
  </si>
  <si>
    <t>XXFRACKING</t>
  </si>
  <si>
    <t>Agricultural - Lean Hogs</t>
  </si>
  <si>
    <t>Adidas AG</t>
  </si>
  <si>
    <t>Credit Term Index (Iceland)</t>
  </si>
  <si>
    <t>FX -CNHUSD</t>
  </si>
  <si>
    <t>REIBOR, 12 months</t>
  </si>
  <si>
    <t>Basket of Funds</t>
  </si>
  <si>
    <t>Energy - Heating Oil</t>
  </si>
  <si>
    <t>XXHEATINGOIL</t>
  </si>
  <si>
    <t>Agricultural - Live Cattle</t>
  </si>
  <si>
    <t>DAX Index (Germany)</t>
  </si>
  <si>
    <t>FX -EURNOK</t>
  </si>
  <si>
    <t>REIBOR, 1 month</t>
  </si>
  <si>
    <t>Energy - Gasoil</t>
  </si>
  <si>
    <t>XXGASOIL</t>
  </si>
  <si>
    <t>Agricultural - Rapeseed</t>
  </si>
  <si>
    <t>Africa Oil Corp.</t>
  </si>
  <si>
    <t>Dow Jones Industrial Average</t>
  </si>
  <si>
    <t>FX -EURSEK</t>
  </si>
  <si>
    <t>REIBOR, 3 months</t>
  </si>
  <si>
    <t>Energy - Gasoline</t>
  </si>
  <si>
    <t>XXGASOLINE</t>
  </si>
  <si>
    <t>Agricultural - Soybeans</t>
  </si>
  <si>
    <t>Alfa Laval AB</t>
  </si>
  <si>
    <t>Euro Stoxx 50 Index</t>
  </si>
  <si>
    <t>FX -EURUSD</t>
  </si>
  <si>
    <t>REIBOR, 6 months</t>
  </si>
  <si>
    <t>Energy - Coal</t>
  </si>
  <si>
    <t>XXCOAL</t>
  </si>
  <si>
    <t>Agricultural - Wheat</t>
  </si>
  <si>
    <t>Alibaba Group HLDG</t>
  </si>
  <si>
    <t>FTSE 100 INDEX</t>
  </si>
  <si>
    <t>FX -GBPSEK</t>
  </si>
  <si>
    <t>STIBOR, fix 12 months</t>
  </si>
  <si>
    <t>Energy - WTI Crude Oil</t>
  </si>
  <si>
    <t>XXWTICRUDOIL</t>
  </si>
  <si>
    <t>Agricultural - Butter</t>
  </si>
  <si>
    <t>Alliance Oil Company Ltd. SDB</t>
  </si>
  <si>
    <t>STOXX 600</t>
  </si>
  <si>
    <t>FX -JPYNOK</t>
  </si>
  <si>
    <t>STIBOR, fix 3 months</t>
  </si>
  <si>
    <t>Energy - Energy Index</t>
  </si>
  <si>
    <t>XXENERGYINDX</t>
  </si>
  <si>
    <t>Agricultural - Potatoes</t>
  </si>
  <si>
    <t>Alphabet Inc. C class</t>
  </si>
  <si>
    <t>STOXX 600 Banks</t>
  </si>
  <si>
    <t>FX -JPYSEK</t>
  </si>
  <si>
    <t>Other Interest Rate</t>
  </si>
  <si>
    <t>Energy - Electricity</t>
  </si>
  <si>
    <t>XXELECTRICIT</t>
  </si>
  <si>
    <t>Agricultural - Rice</t>
  </si>
  <si>
    <t>Amazon.Com Inc</t>
  </si>
  <si>
    <t>STOXX 600 Basic Resources</t>
  </si>
  <si>
    <t>FX -NOKSEK</t>
  </si>
  <si>
    <t>Other - Emission Rights</t>
  </si>
  <si>
    <t>XXEMISSIONRI</t>
  </si>
  <si>
    <t>Agricultural - Skim milk</t>
  </si>
  <si>
    <t>Amer Sports</t>
  </si>
  <si>
    <t>STOXX 600 Healthcare</t>
  </si>
  <si>
    <t>FX -USDCAD</t>
  </si>
  <si>
    <t>Other - Commodity Index</t>
  </si>
  <si>
    <t>XXCOMMOINDEX</t>
  </si>
  <si>
    <t>Base Metals - Aluminium</t>
  </si>
  <si>
    <t>Apple Inc.</t>
  </si>
  <si>
    <t>STOXX 600 Oil &amp; Gas</t>
  </si>
  <si>
    <t>FX -USDCHF</t>
  </si>
  <si>
    <t>Renewables - Solar</t>
  </si>
  <si>
    <t>XXSOLAR</t>
  </si>
  <si>
    <t>Base Metals - Base Metals Index</t>
  </si>
  <si>
    <t>AP Moeller-Maersk A/S ser B</t>
  </si>
  <si>
    <t>STOXX 600 Telecommunications</t>
  </si>
  <si>
    <t>FX -USDJPY</t>
  </si>
  <si>
    <t>Renewables - Wind</t>
  </si>
  <si>
    <t>XXWIND</t>
  </si>
  <si>
    <t>Base Metals - Copper</t>
  </si>
  <si>
    <t>Arcam AB</t>
  </si>
  <si>
    <t>STOXX Europe 600 Real Estate</t>
  </si>
  <si>
    <t>FX -USDSEK</t>
  </si>
  <si>
    <t>Renewables - Biofuels</t>
  </si>
  <si>
    <t>XXBIOFUELS</t>
  </si>
  <si>
    <t>Base Metals - Lead</t>
  </si>
  <si>
    <t>ASSA ABLOY AB ser. B</t>
  </si>
  <si>
    <t>GAMER INDEX</t>
  </si>
  <si>
    <t>FX -USDDKK</t>
  </si>
  <si>
    <t>XXBMETALINDX</t>
  </si>
  <si>
    <t>Base Metals - Nickel</t>
  </si>
  <si>
    <t>AstraZeneca PLC</t>
  </si>
  <si>
    <t>Handelsbanken OMX Bank Index</t>
  </si>
  <si>
    <t>FX - Other Currency</t>
  </si>
  <si>
    <t>XXCOPPER</t>
  </si>
  <si>
    <t>Base Metals - Tin</t>
  </si>
  <si>
    <t>Atlas Copco AB  ser. A</t>
  </si>
  <si>
    <t>Handelsbanken OMX Telecom Index</t>
  </si>
  <si>
    <t>FX - Basket of Currencies</t>
  </si>
  <si>
    <t>XXALUMINIUM</t>
  </si>
  <si>
    <t>Base Metals - Zinc</t>
  </si>
  <si>
    <t>Atlas Copco AB  ser. B</t>
  </si>
  <si>
    <t>Handelsbanken OMX Verkstad Index</t>
  </si>
  <si>
    <t>XXZINC</t>
  </si>
  <si>
    <t>Autoliv Inc. SDB</t>
  </si>
  <si>
    <t>Hang Seng China Enterprises Index</t>
  </si>
  <si>
    <t>XXLEAD</t>
  </si>
  <si>
    <t>Axis AB</t>
  </si>
  <si>
    <t>Hang Seng Index</t>
  </si>
  <si>
    <t>XXNICKEL</t>
  </si>
  <si>
    <t>Bavarian Nordic A/S</t>
  </si>
  <si>
    <t>MSCI Brazil Index</t>
  </si>
  <si>
    <t>XXTIN</t>
  </si>
  <si>
    <t>BE Group AB</t>
  </si>
  <si>
    <t>MSCI India Index</t>
  </si>
  <si>
    <t>Precious Metals - Precious Metals Index</t>
  </si>
  <si>
    <t>XXPMETALINDX</t>
  </si>
  <si>
    <t>Betsson AB ser. B</t>
  </si>
  <si>
    <t>MSCI Taiwan Index</t>
  </si>
  <si>
    <t>Precious Metals - Gold</t>
  </si>
  <si>
    <t>XXGOLDAU</t>
  </si>
  <si>
    <t xml:space="preserve">BillerudKorsnäs AB </t>
  </si>
  <si>
    <t>NASDAQ 100 Index</t>
  </si>
  <si>
    <t>Precious Metals - Silver</t>
  </si>
  <si>
    <t>XXSILVER</t>
  </si>
  <si>
    <t>Björn Borg AB</t>
  </si>
  <si>
    <t xml:space="preserve">NASDAQ OMX Nordic 120 SEK Net Index </t>
  </si>
  <si>
    <t>Precious Metals - Platinum</t>
  </si>
  <si>
    <t>XXPLATINUM</t>
  </si>
  <si>
    <t>Black Earth Farming Ltd. SDB</t>
  </si>
  <si>
    <t>Nikkei 225 Index</t>
  </si>
  <si>
    <t>Precious Metals - Palladium</t>
  </si>
  <si>
    <t>XXPALLADIUM</t>
  </si>
  <si>
    <t>BlackPearl Resources</t>
  </si>
  <si>
    <t>Nordea NASDAQ OMX Russia 15 Index NTR</t>
  </si>
  <si>
    <t>XXAGRICINDEX</t>
  </si>
  <si>
    <t>BMW AG</t>
  </si>
  <si>
    <t>XXCORN</t>
  </si>
  <si>
    <t>OBX Index</t>
  </si>
  <si>
    <t>XXWHEAT</t>
  </si>
  <si>
    <t>OMX Baltic 10 Gross Index</t>
  </si>
  <si>
    <t>XXRAPESEED</t>
  </si>
  <si>
    <t>Cargotec</t>
  </si>
  <si>
    <t>OMX Copenhagen 20 CAP</t>
  </si>
  <si>
    <t>XXSOYBEANS</t>
  </si>
  <si>
    <t>Carlsberg A/S</t>
  </si>
  <si>
    <t>OMX Copenhagen 20 CAP GI</t>
  </si>
  <si>
    <t>XXLIVECATTLE</t>
  </si>
  <si>
    <t>Chr Hansen Holding A/S</t>
  </si>
  <si>
    <t>OMX Copenhagen 20</t>
  </si>
  <si>
    <t>XXLEANHOGS</t>
  </si>
  <si>
    <t>Cisco Systems</t>
  </si>
  <si>
    <t>OMX Helsinki 15</t>
  </si>
  <si>
    <t>XXBUTTER</t>
  </si>
  <si>
    <t>Clas Ohlson AB ser. B</t>
  </si>
  <si>
    <t>OMX Helsinki 25</t>
  </si>
  <si>
    <t>XXPOTATOES</t>
  </si>
  <si>
    <t>Coca-Cola Co</t>
  </si>
  <si>
    <t>OMX Nordic 120 Net Index</t>
  </si>
  <si>
    <t>XXRICE</t>
  </si>
  <si>
    <t>Coloplast A/S</t>
  </si>
  <si>
    <t>OMX Stockholm 30</t>
  </si>
  <si>
    <t>XXSKIMMILK</t>
  </si>
  <si>
    <t>OMXS30 Balance 20 Percent</t>
  </si>
  <si>
    <t>Softs - Coffee</t>
  </si>
  <si>
    <t>XXCOFFEE</t>
  </si>
  <si>
    <t>Softs - Cocoa</t>
  </si>
  <si>
    <t>Com Hem Holding AB</t>
  </si>
  <si>
    <t>OSEBX Oslo Børs</t>
  </si>
  <si>
    <t>XXCOCOA</t>
  </si>
  <si>
    <t>CybAero AB</t>
  </si>
  <si>
    <t>Other Index</t>
  </si>
  <si>
    <t>Softs - Sugar</t>
  </si>
  <si>
    <t>XXSUGAR</t>
  </si>
  <si>
    <t>Softs - Cotton</t>
  </si>
  <si>
    <t>Cybercom Group Europe AB</t>
  </si>
  <si>
    <t>RDX EUR Index</t>
  </si>
  <si>
    <t>XXCOTTON</t>
  </si>
  <si>
    <t>Softs - Orange juice</t>
  </si>
  <si>
    <t>RDX USD Index</t>
  </si>
  <si>
    <t>XXORANGJUICE</t>
  </si>
  <si>
    <t>Daimler AG</t>
  </si>
  <si>
    <t>Regional Index</t>
  </si>
  <si>
    <t>GB0001383545</t>
  </si>
  <si>
    <t>Dell Inc</t>
  </si>
  <si>
    <t>Russia Trading System Index</t>
  </si>
  <si>
    <t>XXBITCOIN</t>
  </si>
  <si>
    <t>S&amp;P 500 (Standard &amp; Poor, USA)</t>
  </si>
  <si>
    <t>XXCHFSEK</t>
  </si>
  <si>
    <t>DJ STOXX 600 Technology</t>
  </si>
  <si>
    <t>STOXX Europe 600 Technology</t>
  </si>
  <si>
    <t>XXCNHUSD</t>
  </si>
  <si>
    <t>TOPIX (Tokyo "first section)</t>
  </si>
  <si>
    <t>XXEURNOK</t>
  </si>
  <si>
    <t>XXEURSEK</t>
  </si>
  <si>
    <t>DONG Energy A/S</t>
  </si>
  <si>
    <t>XXEURUSD</t>
  </si>
  <si>
    <t>D/S Norden A/S</t>
  </si>
  <si>
    <t>XXGBPSEK</t>
  </si>
  <si>
    <t>DSV A/S</t>
  </si>
  <si>
    <t>XXJPYSEK</t>
  </si>
  <si>
    <t>Electrolux AB ser. B</t>
  </si>
  <si>
    <t>XXJPYNOK</t>
  </si>
  <si>
    <t>Elekta AB ser. B</t>
  </si>
  <si>
    <t>XXNOKSEK</t>
  </si>
  <si>
    <t>Elisa Oyj</t>
  </si>
  <si>
    <t>XXUSDCAD</t>
  </si>
  <si>
    <t>Eniro AB</t>
  </si>
  <si>
    <t>XXUSDCHF</t>
  </si>
  <si>
    <t>EnQuest Plc</t>
  </si>
  <si>
    <t>XXUSDJPY</t>
  </si>
  <si>
    <t>Ericsson, Telefonab. LM ser.B</t>
  </si>
  <si>
    <t>XXUSDDKK</t>
  </si>
  <si>
    <t>Euro Stoxx 50</t>
  </si>
  <si>
    <t>XXUSDSEK</t>
  </si>
  <si>
    <t>Facebook inc.</t>
  </si>
  <si>
    <t>XXOTHERCURR</t>
  </si>
  <si>
    <t>Fingerprint AB ser. B</t>
  </si>
  <si>
    <t>XXBASKETCURR</t>
  </si>
  <si>
    <t>FL Smith &amp; Co A/S</t>
  </si>
  <si>
    <t>XXBOVESPA</t>
  </si>
  <si>
    <t>Fortum Oyj</t>
  </si>
  <si>
    <t>XXX5518</t>
  </si>
  <si>
    <t>Fred. Olsen Energy ASA</t>
  </si>
  <si>
    <t>XXX5519</t>
  </si>
  <si>
    <t>Frontline Ltd</t>
  </si>
  <si>
    <t>DE0008469008</t>
  </si>
  <si>
    <t>General Electric Co</t>
  </si>
  <si>
    <t>US2605661048</t>
  </si>
  <si>
    <t>Genmab A/S</t>
  </si>
  <si>
    <t>EU0009658145</t>
  </si>
  <si>
    <t>EU0009658202</t>
  </si>
  <si>
    <t xml:space="preserve">Gilead Sciences, Inc. </t>
  </si>
  <si>
    <t>EU0009658806</t>
  </si>
  <si>
    <t>GlaxoSmithKline plc.</t>
  </si>
  <si>
    <t>EU0009658624</t>
  </si>
  <si>
    <t>GN Store Nord A/S</t>
  </si>
  <si>
    <t>EU0009658723</t>
  </si>
  <si>
    <t>GS Sweden AB</t>
  </si>
  <si>
    <t>EU0009658780</t>
  </si>
  <si>
    <t>G4S PLC</t>
  </si>
  <si>
    <t>EU0009658947</t>
  </si>
  <si>
    <t>Hennes &amp; Mauritz AB ser. B</t>
  </si>
  <si>
    <t>CH0043274395</t>
  </si>
  <si>
    <t>Hexagon AB ser. B</t>
  </si>
  <si>
    <t>DE000SLA2E31</t>
  </si>
  <si>
    <t>Holmen AB ser. B</t>
  </si>
  <si>
    <t>SE0002834838</t>
  </si>
  <si>
    <t>Husqvarna AB ser. B</t>
  </si>
  <si>
    <t>SE0002834846</t>
  </si>
  <si>
    <t>SE0002834820</t>
  </si>
  <si>
    <t>Industrivärden, AB ser. C</t>
  </si>
  <si>
    <t>HK0000004330</t>
  </si>
  <si>
    <t>Intel Corp</t>
  </si>
  <si>
    <t>HK0000004322</t>
  </si>
  <si>
    <t>XXMSCIBR</t>
  </si>
  <si>
    <t>Investment AB Kinnevik Ser. B</t>
  </si>
  <si>
    <t>XXMSCIIN</t>
  </si>
  <si>
    <t>Investor AB ser. B</t>
  </si>
  <si>
    <t>XXMSCITW</t>
  </si>
  <si>
    <t>ISS A/S</t>
  </si>
  <si>
    <t>US6311011026</t>
  </si>
  <si>
    <t>JM AB</t>
  </si>
  <si>
    <t xml:space="preserve">SE0005307089 </t>
  </si>
  <si>
    <t>Karo Pharma AB</t>
  </si>
  <si>
    <t>XXNORUX15NTR</t>
  </si>
  <si>
    <t>Kesko Oyj B</t>
  </si>
  <si>
    <t>NORRUS</t>
  </si>
  <si>
    <t>NO0000000021</t>
  </si>
  <si>
    <t>SE0002020933</t>
  </si>
  <si>
    <t>Lundin Mining Corporation SDB</t>
  </si>
  <si>
    <t>DK0060368991</t>
  </si>
  <si>
    <t>Lundin Petroleum</t>
  </si>
  <si>
    <t>DK0060369106</t>
  </si>
  <si>
    <t>Mastercard Inc</t>
  </si>
  <si>
    <t>DK0016268840</t>
  </si>
  <si>
    <t>McDonald's Corp</t>
  </si>
  <si>
    <t>SE0003271329</t>
  </si>
  <si>
    <t>Meda AB ser. A</t>
  </si>
  <si>
    <t>FI0008900212</t>
  </si>
  <si>
    <t>Metso Oyj</t>
  </si>
  <si>
    <t>SE0003270891</t>
  </si>
  <si>
    <t>Microsoft Corp</t>
  </si>
  <si>
    <t>SE0000337842</t>
  </si>
  <si>
    <t>Millicom Int. Cellular SA</t>
  </si>
  <si>
    <t>SE0002768366</t>
  </si>
  <si>
    <t>Modern Times Group AB ser. B</t>
  </si>
  <si>
    <t>XXX18129</t>
  </si>
  <si>
    <t>Morphic Technologies AB ser. B</t>
  </si>
  <si>
    <t>AT0000802079</t>
  </si>
  <si>
    <t>M-real Oyj</t>
  </si>
  <si>
    <t>AT0000634076</t>
  </si>
  <si>
    <t>NCC AB Ser. B</t>
  </si>
  <si>
    <t>XXREGINDEX</t>
  </si>
  <si>
    <t>NeoNet AB</t>
  </si>
  <si>
    <t>RU000A0JPEB3</t>
  </si>
  <si>
    <t>Neste Oyj</t>
  </si>
  <si>
    <t>US78378X1072</t>
  </si>
  <si>
    <t>Netflix Inc</t>
  </si>
  <si>
    <t>EU0009658921</t>
  </si>
  <si>
    <t>New Wave AB ser. B</t>
  </si>
  <si>
    <t>XC0009694107</t>
  </si>
  <si>
    <t>Nike Inc.</t>
  </si>
  <si>
    <t>XXOTHERINDEX</t>
  </si>
  <si>
    <t>NKT Holding A/S</t>
  </si>
  <si>
    <t>Basket of Indexes</t>
  </si>
  <si>
    <t>XXBASKETINDX</t>
  </si>
  <si>
    <t>Nokia Oyj</t>
  </si>
  <si>
    <t>XXX4566</t>
  </si>
  <si>
    <t>XXX4533</t>
  </si>
  <si>
    <t>XXX455658</t>
  </si>
  <si>
    <t>Nordea Bank AB (publ) FDR</t>
  </si>
  <si>
    <t>XXX4558</t>
  </si>
  <si>
    <t>Norske Skogindustrier ASA</t>
  </si>
  <si>
    <t>XXX4556</t>
  </si>
  <si>
    <t>Northern Offshore Ltd</t>
  </si>
  <si>
    <t>XXX4557</t>
  </si>
  <si>
    <t>Novo Nordisk A/S</t>
  </si>
  <si>
    <t>XXX1662</t>
  </si>
  <si>
    <t>Novozymes A/S</t>
  </si>
  <si>
    <t>XXX1661</t>
  </si>
  <si>
    <t>XXOTHERRATE</t>
  </si>
  <si>
    <t>Oriflame Cosmetics S.A, SDB</t>
  </si>
  <si>
    <t>XXEPI</t>
  </si>
  <si>
    <t>Orkla</t>
  </si>
  <si>
    <t>XXOTHERFUND</t>
  </si>
  <si>
    <t>Orion Oyj B</t>
  </si>
  <si>
    <t>XXBASKTFUNDS</t>
  </si>
  <si>
    <t>XXBASKETMIX</t>
  </si>
  <si>
    <t>CH0012221716</t>
  </si>
  <si>
    <t>SE0001137985</t>
  </si>
  <si>
    <t>Pandora A/S</t>
  </si>
  <si>
    <t>DE000A1EWWW0</t>
  </si>
  <si>
    <t>Peab AB ser. B</t>
  </si>
  <si>
    <t>FI0009013312</t>
  </si>
  <si>
    <t>Pohjola Oyj</t>
  </si>
  <si>
    <t>CA00829Q1019</t>
  </si>
  <si>
    <t>Porsche Automobil Holding SE</t>
  </si>
  <si>
    <t>SE0000695876</t>
  </si>
  <si>
    <t>Precise Biometrics AB</t>
  </si>
  <si>
    <t>US01609W1027</t>
  </si>
  <si>
    <t>Ratos B</t>
  </si>
  <si>
    <t>SE0000739286</t>
  </si>
  <si>
    <t>Rautaruukki Oyj</t>
  </si>
  <si>
    <t>US02079K1079</t>
  </si>
  <si>
    <t>Renewable Energy Corp</t>
  </si>
  <si>
    <t>US0231351067</t>
  </si>
  <si>
    <t>FI0009000285</t>
  </si>
  <si>
    <t>Rocket Internet SE</t>
  </si>
  <si>
    <t>US0378331005</t>
  </si>
  <si>
    <t>RNB Retail and Brands AB</t>
  </si>
  <si>
    <t>DK0010244508</t>
  </si>
  <si>
    <t>RWE AG</t>
  </si>
  <si>
    <t>SE0005676160</t>
  </si>
  <si>
    <t>SAAB AB ser. B</t>
  </si>
  <si>
    <t>SE0007100581</t>
  </si>
  <si>
    <t>Sampo Oyj</t>
  </si>
  <si>
    <t>GB0009895292</t>
  </si>
  <si>
    <t>SE0006886750</t>
  </si>
  <si>
    <t>SE0006886768</t>
  </si>
  <si>
    <t>SAS AB</t>
  </si>
  <si>
    <t>SE0000382335</t>
  </si>
  <si>
    <t>SCANIA AB ser. B</t>
  </si>
  <si>
    <t>SE0000672354</t>
  </si>
  <si>
    <t>SeaDrill</t>
  </si>
  <si>
    <t>DK0015998017</t>
  </si>
  <si>
    <t>Securitas AB ser. B</t>
  </si>
  <si>
    <t>SE0001852211</t>
  </si>
  <si>
    <t>Securitas Systems AB ser. B</t>
  </si>
  <si>
    <t>SE0006993986</t>
  </si>
  <si>
    <t>ShaMaran Petroleum Corp</t>
  </si>
  <si>
    <t>SE0001289190</t>
  </si>
  <si>
    <t>Skand. Enskilda Banken AB A</t>
  </si>
  <si>
    <t>SE0000862997</t>
  </si>
  <si>
    <t>Skanska AB ser. B</t>
  </si>
  <si>
    <t>SE0001882291</t>
  </si>
  <si>
    <t>SKF AB ser. B</t>
  </si>
  <si>
    <t>SE0002060863</t>
  </si>
  <si>
    <t>SSAB Svenskt Stål AB ser. A</t>
  </si>
  <si>
    <t>DE0005190003</t>
  </si>
  <si>
    <t>SSAB Svenskt Stål AB ser. B</t>
  </si>
  <si>
    <t>SE0000869646</t>
  </si>
  <si>
    <t>StatoilHydro</t>
  </si>
  <si>
    <t>FI0009009377</t>
  </si>
  <si>
    <t>FI0009013429</t>
  </si>
  <si>
    <t>Stora Enso Oyj</t>
  </si>
  <si>
    <t>DK0010181759</t>
  </si>
  <si>
    <t xml:space="preserve">Stora Enso Oyj ser. R      </t>
  </si>
  <si>
    <t>DK0060227585</t>
  </si>
  <si>
    <t>Sv. Handelsbanken AB ser. A</t>
  </si>
  <si>
    <t>US17275R1023</t>
  </si>
  <si>
    <t>US1912161007</t>
  </si>
  <si>
    <t>Swedish Match AB ser. B</t>
  </si>
  <si>
    <t>DK0060448595</t>
  </si>
  <si>
    <t>Svenska Cellulosa AB ser. B</t>
  </si>
  <si>
    <t>DE000CBK1001</t>
  </si>
  <si>
    <t>Talvivaaran Kaivososakeyhtiö Oyj</t>
  </si>
  <si>
    <t>SE0005999778</t>
  </si>
  <si>
    <t>Tele2 AB ser. B</t>
  </si>
  <si>
    <t>SE0000584948</t>
  </si>
  <si>
    <t>Telenor</t>
  </si>
  <si>
    <t>SE0000702169</t>
  </si>
  <si>
    <t>Telia Company AB (publ)</t>
  </si>
  <si>
    <t>SE0005188711</t>
  </si>
  <si>
    <t>Tesla Motors, Inc</t>
  </si>
  <si>
    <t>DE0007100000</t>
  </si>
  <si>
    <t>DK0010274414</t>
  </si>
  <si>
    <t>Tobii AB</t>
  </si>
  <si>
    <t>US24702R1014</t>
  </si>
  <si>
    <t>Trelleborg AB ser. B</t>
  </si>
  <si>
    <t>DE0005140008</t>
  </si>
  <si>
    <t>Tricorona AB</t>
  </si>
  <si>
    <t>Twitter Inc</t>
  </si>
  <si>
    <t>NO0010031479</t>
  </si>
  <si>
    <t>Unibet Group Plc SDB</t>
  </si>
  <si>
    <t>UPM-Kymmene Oyj</t>
  </si>
  <si>
    <t>DK0060094928</t>
  </si>
  <si>
    <t>Valmet Oyj</t>
  </si>
  <si>
    <t>DK0060083210</t>
  </si>
  <si>
    <t>Vestas Wind Systems A/S</t>
  </si>
  <si>
    <t>DK0060079531</t>
  </si>
  <si>
    <t>WM-data AB ser. B</t>
  </si>
  <si>
    <t>SE0000103814</t>
  </si>
  <si>
    <t>Volvo, AB ser. B</t>
  </si>
  <si>
    <t>SE0000163628</t>
  </si>
  <si>
    <t>Volkswagen AG</t>
  </si>
  <si>
    <t>FI0009007884</t>
  </si>
  <si>
    <t>Vostok Nafta Investment Ltd</t>
  </si>
  <si>
    <t>SE0000718017</t>
  </si>
  <si>
    <t>Wärtsilä Oyj</t>
  </si>
  <si>
    <t>GB00B635TG28</t>
  </si>
  <si>
    <t>Yahoo! Inc.</t>
  </si>
  <si>
    <t>SE0000108656</t>
  </si>
  <si>
    <t>Yara International ASA</t>
  </si>
  <si>
    <t>YIT Oyj</t>
  </si>
  <si>
    <t>US30303M1027</t>
  </si>
  <si>
    <t>Walt Disney Co</t>
  </si>
  <si>
    <t>SE0008374250</t>
  </si>
  <si>
    <t>Wal-Mart Stories Inc</t>
  </si>
  <si>
    <t>DK0010234467</t>
  </si>
  <si>
    <t>Zalando SE</t>
  </si>
  <si>
    <t>FI0009007132</t>
  </si>
  <si>
    <t>Other Share</t>
  </si>
  <si>
    <t>NO0003089005</t>
  </si>
  <si>
    <t>Basket of Shares</t>
  </si>
  <si>
    <t>BMG3682E1277</t>
  </si>
  <si>
    <t>SE0000202624</t>
  </si>
  <si>
    <t>US3696041033</t>
  </si>
  <si>
    <t>DK0010272202</t>
  </si>
  <si>
    <t>US3755581036</t>
  </si>
  <si>
    <t>US37733W1053</t>
  </si>
  <si>
    <t>DK0010272632</t>
  </si>
  <si>
    <t>SE0008348304</t>
  </si>
  <si>
    <t>GB00B01FLG62</t>
  </si>
  <si>
    <t>SE0000106270</t>
  </si>
  <si>
    <t>SE0000103699</t>
  </si>
  <si>
    <t>SE0000109290</t>
  </si>
  <si>
    <t>SE0001662230</t>
  </si>
  <si>
    <t>SE0000652216</t>
  </si>
  <si>
    <t>SE0000107203</t>
  </si>
  <si>
    <t>US4581401001</t>
  </si>
  <si>
    <t>SE0000936478</t>
  </si>
  <si>
    <t>SE0000164626</t>
  </si>
  <si>
    <t>SE0000107419</t>
  </si>
  <si>
    <t>DK0060542181</t>
  </si>
  <si>
    <t>SE0000806994</t>
  </si>
  <si>
    <t>SE0007464888</t>
  </si>
  <si>
    <t>FI0009000202</t>
  </si>
  <si>
    <t>FI0009013403</t>
  </si>
  <si>
    <t>FI0009005870</t>
  </si>
  <si>
    <t>SE0001134529</t>
  </si>
  <si>
    <t>SE0000825820</t>
  </si>
  <si>
    <t>US57636Q1040</t>
  </si>
  <si>
    <t>US5801351017</t>
  </si>
  <si>
    <t>SE0000221723</t>
  </si>
  <si>
    <t>FI0009007835</t>
  </si>
  <si>
    <t>US5949181045</t>
  </si>
  <si>
    <t>SE0001174970</t>
  </si>
  <si>
    <t>SE0000412371</t>
  </si>
  <si>
    <t>SE0000672115</t>
  </si>
  <si>
    <t>FI0009000665</t>
  </si>
  <si>
    <t>SE0000117970</t>
  </si>
  <si>
    <t>SE0000706913</t>
  </si>
  <si>
    <t>FI0009013296</t>
  </si>
  <si>
    <t>US64110L1061</t>
  </si>
  <si>
    <t>SE0000426546</t>
  </si>
  <si>
    <t>US6541061031</t>
  </si>
  <si>
    <t>JP9010C00002</t>
  </si>
  <si>
    <t>DK0010287663</t>
  </si>
  <si>
    <t>FI0009000681</t>
  </si>
  <si>
    <t>FI0009005318</t>
  </si>
  <si>
    <t>SE0000427361</t>
  </si>
  <si>
    <t>FI0009902530</t>
  </si>
  <si>
    <t>NO0004135633</t>
  </si>
  <si>
    <t>BMG6635W1029</t>
  </si>
  <si>
    <t>DK0060534915</t>
  </si>
  <si>
    <t>DK0060336014</t>
  </si>
  <si>
    <t>Oriflame Holding AG</t>
  </si>
  <si>
    <t>CH0256424794</t>
  </si>
  <si>
    <t>NO0003733800</t>
  </si>
  <si>
    <t>FI0009014377</t>
  </si>
  <si>
    <t>FI0009002422</t>
  </si>
  <si>
    <t>FI0009014575</t>
  </si>
  <si>
    <t>SE0000818569</t>
  </si>
  <si>
    <t>DK0060252690</t>
  </si>
  <si>
    <t>SE0000106205</t>
  </si>
  <si>
    <t>FI0009003222</t>
  </si>
  <si>
    <t>DE000PAH0038</t>
  </si>
  <si>
    <t>SE0001823303</t>
  </si>
  <si>
    <t>SE0000111940</t>
  </si>
  <si>
    <t>FI0009003552</t>
  </si>
  <si>
    <t>NO0010112675</t>
  </si>
  <si>
    <t>FI0009010912</t>
  </si>
  <si>
    <t>SE0000401622</t>
  </si>
  <si>
    <t>DE000A12UKK6</t>
  </si>
  <si>
    <t>DE0007037129</t>
  </si>
  <si>
    <t>SE0000112385</t>
  </si>
  <si>
    <t>FI0009003305</t>
  </si>
  <si>
    <t>FI0009007694</t>
  </si>
  <si>
    <t>SE0000667891</t>
  </si>
  <si>
    <t>SE0003366871</t>
  </si>
  <si>
    <t>SE0000308280</t>
  </si>
  <si>
    <t>BMG7945E1057</t>
  </si>
  <si>
    <t>SE0000163594</t>
  </si>
  <si>
    <t>SE0001785197</t>
  </si>
  <si>
    <t>CA8193201024</t>
  </si>
  <si>
    <t>SE0000148884</t>
  </si>
  <si>
    <t>SE0000113250</t>
  </si>
  <si>
    <t>SE0000108227</t>
  </si>
  <si>
    <t>SE0000171100</t>
  </si>
  <si>
    <t>SE0000120669</t>
  </si>
  <si>
    <t>NO0010096985</t>
  </si>
  <si>
    <t>FI0009000251</t>
  </si>
  <si>
    <t>FI0009005961</t>
  </si>
  <si>
    <t>FI0009007611</t>
  </si>
  <si>
    <t>SE0007100599</t>
  </si>
  <si>
    <t>SE0000242455</t>
  </si>
  <si>
    <t>SE0000310336</t>
  </si>
  <si>
    <t>SE0000112724</t>
  </si>
  <si>
    <t>FI0009014716</t>
  </si>
  <si>
    <t>SE0005190238</t>
  </si>
  <si>
    <t>NO0010063308</t>
  </si>
  <si>
    <t>SE0000667925</t>
  </si>
  <si>
    <t>US88160R1014</t>
  </si>
  <si>
    <t>FI0009000277</t>
  </si>
  <si>
    <t>SE0000114837</t>
  </si>
  <si>
    <t>SE0002591420</t>
  </si>
  <si>
    <t>SE0001493693</t>
  </si>
  <si>
    <t>US90184L1026</t>
  </si>
  <si>
    <t>SE0007871645</t>
  </si>
  <si>
    <t>FI0009005987</t>
  </si>
  <si>
    <t>FI4000074984</t>
  </si>
  <si>
    <t>DK0010268606</t>
  </si>
  <si>
    <t>SE0000115404</t>
  </si>
  <si>
    <t>SE0000115446</t>
  </si>
  <si>
    <t>SE0002056721</t>
  </si>
  <si>
    <t>DE0007664039</t>
  </si>
  <si>
    <t>FI0009003727</t>
  </si>
  <si>
    <t>US9843321061</t>
  </si>
  <si>
    <t>NO0010208051</t>
  </si>
  <si>
    <t>FI0009800643</t>
  </si>
  <si>
    <t>US2546871060</t>
  </si>
  <si>
    <t>US9311421039</t>
  </si>
  <si>
    <t>DE000ZAL1111</t>
  </si>
  <si>
    <t>XXOTHERSHARE</t>
  </si>
  <si>
    <t>XXBSKTSHARES</t>
  </si>
  <si>
    <t>The order of the fields have changed!</t>
  </si>
  <si>
    <t>Fields common to all instruments</t>
  </si>
  <si>
    <t>Optional?</t>
  </si>
  <si>
    <t>Etc… (more underlyings)</t>
  </si>
  <si>
    <t>This field should also</t>
  </si>
  <si>
    <t>Drop down:</t>
  </si>
  <si>
    <t>Dropdown:</t>
  </si>
  <si>
    <t xml:space="preserve">Lookup value </t>
  </si>
  <si>
    <t>Read this in all cases</t>
  </si>
  <si>
    <t>Mandatory</t>
  </si>
  <si>
    <t>generate the PUT/CALL</t>
  </si>
  <si>
    <t>&lt;All available underlyings&gt;</t>
  </si>
  <si>
    <t>max 60 char</t>
  </si>
  <si>
    <t>field as this is removed</t>
  </si>
  <si>
    <t>(Based on value in column S)</t>
  </si>
  <si>
    <t>Verify vs spin?</t>
  </si>
  <si>
    <t>from template</t>
  </si>
  <si>
    <t>Indices</t>
  </si>
  <si>
    <t>Change:</t>
  </si>
  <si>
    <t>PUT/CALL is mandatory</t>
  </si>
  <si>
    <t>Issuer MUST select an item</t>
  </si>
  <si>
    <t>Comments</t>
  </si>
  <si>
    <t>in INET</t>
  </si>
  <si>
    <t>from the dropdown</t>
  </si>
  <si>
    <t>Ideas:</t>
  </si>
  <si>
    <t>Matrix for mandatory fields in the ILA code?</t>
  </si>
  <si>
    <t>- Output based on Subtype?</t>
  </si>
  <si>
    <t>Dropdown Tests</t>
  </si>
  <si>
    <t>- Validation?</t>
  </si>
  <si>
    <t>New message template for ETNs</t>
  </si>
  <si>
    <t>No 1</t>
  </si>
  <si>
    <t>No 2</t>
  </si>
  <si>
    <t>Prefered</t>
  </si>
  <si>
    <t>Changes</t>
  </si>
  <si>
    <t>Questions</t>
  </si>
  <si>
    <t>New list of subtypes</t>
  </si>
  <si>
    <t>Brent Crude Oil</t>
  </si>
  <si>
    <t>Natural Gas</t>
  </si>
  <si>
    <t>Fracking/Cracking</t>
  </si>
  <si>
    <t>Heating Oil</t>
  </si>
  <si>
    <t>Gasoline</t>
  </si>
  <si>
    <t>Coal</t>
  </si>
  <si>
    <t>WTI Crude Oil</t>
  </si>
  <si>
    <t>Energy Index</t>
  </si>
  <si>
    <t>Electricity</t>
  </si>
  <si>
    <t>Emission Rights</t>
  </si>
  <si>
    <t>Commodity Index</t>
  </si>
  <si>
    <t>Solar</t>
  </si>
  <si>
    <t>Wind</t>
  </si>
  <si>
    <t>Biofuels</t>
  </si>
  <si>
    <t>Base Metals Index</t>
  </si>
  <si>
    <t>Copper</t>
  </si>
  <si>
    <t>Aluminium</t>
  </si>
  <si>
    <t>Zinc</t>
  </si>
  <si>
    <t>Lead</t>
  </si>
  <si>
    <t>Nickel</t>
  </si>
  <si>
    <t>Tin</t>
  </si>
  <si>
    <t>Precious Metals Index</t>
  </si>
  <si>
    <t>Gold</t>
  </si>
  <si>
    <t>Silver</t>
  </si>
  <si>
    <t>Platinum</t>
  </si>
  <si>
    <t>Palladium</t>
  </si>
  <si>
    <t>Agricultural Index</t>
  </si>
  <si>
    <t>Corn</t>
  </si>
  <si>
    <t>Wheat</t>
  </si>
  <si>
    <t>Soybeans</t>
  </si>
  <si>
    <t>Live Cattle</t>
  </si>
  <si>
    <t>Lean Hogs</t>
  </si>
  <si>
    <t>Coffee</t>
  </si>
  <si>
    <t>Cocoa</t>
  </si>
  <si>
    <t>Sugar</t>
  </si>
  <si>
    <t>Cotton</t>
  </si>
  <si>
    <t>Orange juice</t>
  </si>
</sst>
</file>

<file path=xl/styles.xml><?xml version="1.0" encoding="utf-8"?>
<styleSheet xmlns="http://schemas.openxmlformats.org/spreadsheetml/2006/main">
  <numFmts count="5">
    <numFmt formatCode="[$-1083B]yyyy\-mm\-dd;@" numFmtId="164"/>
    <numFmt formatCode="0.000;[Red]0.000" numFmtId="165"/>
    <numFmt formatCode="0.000" numFmtId="166"/>
    <numFmt formatCode="[$-409]mmmm\ d\,\ yyyy;@" numFmtId="167"/>
    <numFmt formatCode="[$-F800]dddd\,\ mmmm\ dd\,\ yyyy" numFmtId="168"/>
  </numFmts>
  <fonts count="55">
    <font>
      <name val="Calibri"/>
      <family val="2"/>
      <color theme="1"/>
      <sz val="11"/>
      <scheme val="minor"/>
    </font>
    <font>
      <name val="Arial"/>
      <family val="2"/>
      <sz val="10"/>
    </font>
    <font>
      <name val="Arial"/>
      <family val="2"/>
      <b val="1"/>
      <sz val="10"/>
    </font>
    <font>
      <name val="Arial"/>
      <family val="2"/>
      <sz val="10"/>
    </font>
    <font>
      <name val="Arial"/>
      <family val="2"/>
      <color indexed="9"/>
      <sz val="10"/>
    </font>
    <font>
      <name val="Arial"/>
      <family val="2"/>
      <b val="1"/>
      <color indexed="8"/>
      <sz val="10"/>
    </font>
    <font>
      <name val="Arial"/>
      <family val="2"/>
      <b val="1"/>
      <i val="1"/>
      <sz val="10"/>
    </font>
    <font>
      <name val="Tahoma"/>
      <family val="2"/>
      <color indexed="81"/>
      <sz val="8"/>
    </font>
    <font>
      <name val="Tahoma"/>
      <family val="2"/>
      <b val="1"/>
      <color indexed="81"/>
      <sz val="8"/>
    </font>
    <font>
      <name val="Calibri"/>
      <family val="2"/>
      <b val="1"/>
      <color indexed="8"/>
      <sz val="11"/>
    </font>
    <font>
      <name val="Tahoma"/>
      <family val="2"/>
      <color indexed="81"/>
      <sz val="9"/>
    </font>
    <font>
      <name val="Tahoma"/>
      <family val="2"/>
      <b val="1"/>
      <color indexed="81"/>
      <sz val="9"/>
    </font>
    <font>
      <name val="Arial"/>
      <family val="2"/>
      <i val="1"/>
      <sz val="10"/>
    </font>
    <font>
      <name val="Tahoma"/>
      <family val="2"/>
      <i val="1"/>
      <color indexed="81"/>
      <sz val="8"/>
    </font>
    <font>
      <name val="Arial"/>
      <family val="2"/>
      <b val="1"/>
      <color indexed="9"/>
      <sz val="10"/>
    </font>
    <font>
      <name val="Calibri"/>
      <family val="2"/>
      <color theme="1"/>
      <sz val="11"/>
      <scheme val="minor"/>
    </font>
    <font>
      <name val="Calibri"/>
      <family val="2"/>
      <color theme="0"/>
      <sz val="11"/>
      <scheme val="minor"/>
    </font>
    <font>
      <name val="Calibri"/>
      <family val="2"/>
      <color rgb="FF9C0006"/>
      <sz val="11"/>
      <scheme val="minor"/>
    </font>
    <font>
      <name val="Calibri"/>
      <family val="2"/>
      <b val="1"/>
      <color rgb="FFFA7D00"/>
      <sz val="11"/>
      <scheme val="minor"/>
    </font>
    <font>
      <name val="Calibri"/>
      <family val="2"/>
      <b val="1"/>
      <color theme="0"/>
      <sz val="11"/>
      <scheme val="minor"/>
    </font>
    <font>
      <name val="Calibri"/>
      <family val="2"/>
      <i val="1"/>
      <color rgb="FF7F7F7F"/>
      <sz val="11"/>
      <scheme val="minor"/>
    </font>
    <font>
      <name val="Calibri"/>
      <family val="2"/>
      <color rgb="FF006100"/>
      <sz val="11"/>
      <scheme val="minor"/>
    </font>
    <font>
      <name val="Calibri"/>
      <family val="2"/>
      <b val="1"/>
      <color theme="3"/>
      <sz val="15"/>
      <scheme val="minor"/>
    </font>
    <font>
      <name val="Calibri"/>
      <family val="2"/>
      <b val="1"/>
      <color theme="3"/>
      <sz val="13"/>
      <scheme val="minor"/>
    </font>
    <font>
      <name val="Calibri"/>
      <family val="2"/>
      <b val="1"/>
      <color theme="3"/>
      <sz val="11"/>
      <scheme val="minor"/>
    </font>
    <font>
      <name val="Calibri"/>
      <family val="2"/>
      <color theme="10"/>
      <sz val="11"/>
    </font>
    <font>
      <name val="Calibri"/>
      <family val="2"/>
      <color rgb="FF3F3F76"/>
      <sz val="11"/>
      <scheme val="minor"/>
    </font>
    <font>
      <name val="Calibri"/>
      <family val="2"/>
      <color rgb="FFFA7D00"/>
      <sz val="11"/>
      <scheme val="minor"/>
    </font>
    <font>
      <name val="Calibri"/>
      <family val="2"/>
      <color rgb="FF9C6500"/>
      <sz val="11"/>
      <scheme val="minor"/>
    </font>
    <font>
      <name val="Calibri"/>
      <family val="2"/>
      <b val="1"/>
      <color rgb="FF3F3F3F"/>
      <sz val="11"/>
      <scheme val="minor"/>
    </font>
    <font>
      <name val="Cambria"/>
      <family val="2"/>
      <b val="1"/>
      <color theme="3"/>
      <sz val="18"/>
      <scheme val="major"/>
    </font>
    <font>
      <name val="Calibri"/>
      <family val="2"/>
      <b val="1"/>
      <color theme="1"/>
      <sz val="11"/>
      <scheme val="minor"/>
    </font>
    <font>
      <name val="Calibri"/>
      <family val="2"/>
      <color rgb="FFFF0000"/>
      <sz val="11"/>
      <scheme val="minor"/>
    </font>
    <font>
      <name val="Calibri"/>
      <family val="2"/>
      <sz val="10"/>
      <scheme val="minor"/>
    </font>
    <font>
      <name val="Calibri"/>
      <family val="2"/>
      <b val="1"/>
      <sz val="10"/>
      <scheme val="minor"/>
    </font>
    <font>
      <name val="Calibri"/>
      <family val="2"/>
      <b val="1"/>
      <color rgb="FFFF0000"/>
      <sz val="11"/>
      <scheme val="minor"/>
    </font>
    <font>
      <name val="Arial"/>
      <family val="2"/>
      <color theme="1"/>
      <sz val="10"/>
    </font>
    <font>
      <name val="Calibri"/>
      <family val="2"/>
      <b val="1"/>
      <sz val="11"/>
      <scheme val="minor"/>
    </font>
    <font>
      <name val="Calibri"/>
      <family val="2"/>
      <sz val="11"/>
      <scheme val="minor"/>
    </font>
    <font>
      <name val="Arial"/>
      <family val="2"/>
      <b val="1"/>
      <i val="1"/>
      <color rgb="FFFF0000"/>
      <sz val="10"/>
    </font>
    <font>
      <name val="Arial"/>
      <family val="2"/>
      <b val="1"/>
      <color theme="1"/>
      <sz val="10"/>
    </font>
    <font>
      <name val="Times New Roman"/>
      <family val="1"/>
      <color theme="1"/>
      <sz val="11"/>
    </font>
    <font>
      <name val="Arial"/>
      <family val="2"/>
      <b val="1"/>
      <color rgb="FFFF0000"/>
      <sz val="10"/>
    </font>
    <font>
      <name val="Segoe UI"/>
      <family val="2"/>
      <color rgb="FF000000"/>
      <sz val="10"/>
    </font>
    <font>
      <name val="SEB Basic"/>
      <family val="2"/>
      <color theme="1"/>
      <sz val="10"/>
    </font>
    <font>
      <name val="SEB Basic"/>
      <family val="2"/>
      <color rgb="FF9C0006"/>
      <sz val="10"/>
    </font>
    <font>
      <name val="SEB Basic"/>
      <family val="2"/>
      <color rgb="FF006100"/>
      <sz val="10"/>
    </font>
    <font>
      <name val="SEB Basic"/>
      <family val="2"/>
      <color theme="10"/>
      <sz val="10"/>
    </font>
    <font>
      <name val="SEB Basic"/>
      <family val="2"/>
      <color rgb="FF9C6500"/>
      <sz val="10"/>
    </font>
    <font>
      <name val="Calibri"/>
      <family val="2"/>
      <color theme="1"/>
      <sz val="10"/>
      <scheme val="minor"/>
    </font>
    <font>
      <name val="Calibri"/>
      <family val="2"/>
      <color rgb="FF1F497D"/>
      <sz val="11"/>
      <scheme val="minor"/>
    </font>
    <font>
      <name val="Helvetica"/>
      <family val="2"/>
      <color rgb="FF333333"/>
      <sz val="9"/>
    </font>
    <font>
      <name val="Calibri"/>
      <family val="2"/>
      <color rgb="FF000000"/>
      <sz val="11"/>
      <scheme val="minor"/>
    </font>
    <font>
      <name val="Calibri"/>
      <family val="2"/>
      <color rgb="FF191919"/>
      <sz val="11"/>
      <scheme val="minor"/>
    </font>
    <font>
      <name val="Tahoma"/>
      <charset val="1"/>
      <color indexed="81"/>
      <sz val="9"/>
    </font>
  </fonts>
  <fills count="52">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
        <bgColor indexed="65"/>
      </patternFill>
    </fill>
    <fill>
      <patternFill patternType="solid">
        <fgColor theme="5" tint="0.7999816888943144"/>
        <bgColor indexed="65"/>
      </patternFill>
    </fill>
    <fill>
      <patternFill patternType="solid">
        <fgColor theme="6" tint="0.7999816888943144"/>
        <bgColor indexed="65"/>
      </patternFill>
    </fill>
    <fill>
      <patternFill patternType="solid">
        <fgColor theme="7" tint="0.7999816888943144"/>
        <bgColor indexed="65"/>
      </patternFill>
    </fill>
    <fill>
      <patternFill patternType="solid">
        <fgColor theme="8" tint="0.7999816888943144"/>
        <bgColor indexed="65"/>
      </patternFill>
    </fill>
    <fill>
      <patternFill patternType="solid">
        <fgColor theme="9" tint="0.7999816888943144"/>
        <bgColor indexed="65"/>
      </patternFill>
    </fill>
    <fill>
      <patternFill patternType="solid">
        <fgColor theme="4" tint="0.5999938962981048"/>
        <bgColor indexed="65"/>
      </patternFill>
    </fill>
    <fill>
      <patternFill patternType="solid">
        <fgColor theme="5" tint="0.5999938962981048"/>
        <bgColor indexed="65"/>
      </patternFill>
    </fill>
    <fill>
      <patternFill patternType="solid">
        <fgColor theme="6" tint="0.5999938962981048"/>
        <bgColor indexed="65"/>
      </patternFill>
    </fill>
    <fill>
      <patternFill patternType="solid">
        <fgColor theme="7" tint="0.5999938962981048"/>
        <bgColor indexed="65"/>
      </patternFill>
    </fill>
    <fill>
      <patternFill patternType="solid">
        <fgColor theme="8" tint="0.5999938962981048"/>
        <bgColor indexed="65"/>
      </patternFill>
    </fill>
    <fill>
      <patternFill patternType="solid">
        <fgColor theme="9" tint="0.5999938962981048"/>
        <bgColor indexed="65"/>
      </patternFill>
    </fill>
    <fill>
      <patternFill patternType="solid">
        <fgColor theme="4" tint="0.3999755851924192"/>
        <bgColor indexed="65"/>
      </patternFill>
    </fill>
    <fill>
      <patternFill patternType="solid">
        <fgColor theme="5" tint="0.3999755851924192"/>
        <bgColor indexed="65"/>
      </patternFill>
    </fill>
    <fill>
      <patternFill patternType="solid">
        <fgColor theme="6" tint="0.3999755851924192"/>
        <bgColor indexed="65"/>
      </patternFill>
    </fill>
    <fill>
      <patternFill patternType="solid">
        <fgColor theme="7" tint="0.3999755851924192"/>
        <bgColor indexed="65"/>
      </patternFill>
    </fill>
    <fill>
      <patternFill patternType="solid">
        <fgColor theme="8" tint="0.3999755851924192"/>
        <bgColor indexed="65"/>
      </patternFill>
    </fill>
    <fill>
      <patternFill patternType="solid">
        <fgColor theme="9" tint="0.3999755851924192"/>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0.0499893185216834"/>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
        <bgColor indexed="64"/>
      </patternFill>
    </fill>
    <fill>
      <patternFill patternType="solid">
        <fgColor theme="8" tint="0.5999633777886288"/>
        <bgColor indexed="64"/>
      </patternFill>
    </fill>
    <fill>
      <patternFill patternType="solid">
        <fgColor theme="3" tint="0.5999938962981048"/>
        <bgColor indexed="64"/>
      </patternFill>
    </fill>
    <fill>
      <patternFill patternType="solid">
        <fgColor theme="6" tint="0.3999755851924192"/>
        <bgColor indexed="64"/>
      </patternFill>
    </fill>
    <fill>
      <patternFill patternType="solid">
        <fgColor theme="9" tint="0.5999938962981048"/>
        <bgColor indexed="64"/>
      </patternFill>
    </fill>
    <fill>
      <patternFill patternType="solid">
        <fgColor theme="8" tint="0.5999938962981048"/>
        <bgColor indexed="64"/>
      </patternFill>
    </fill>
    <fill>
      <patternFill patternType="solid">
        <fgColor rgb="FF33CCCC"/>
        <bgColor indexed="64"/>
      </patternFill>
    </fill>
    <fill>
      <patternFill patternType="solid">
        <fgColor theme="0" tint="-0.3499862666707358"/>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borderId="0" fillId="0" fontId="0" numFmtId="0"/>
    <xf borderId="0" fillId="2" fontId="0" numFmtId="0"/>
    <xf borderId="0" fillId="3" fontId="0" numFmtId="0"/>
    <xf borderId="0" fillId="4" fontId="0" numFmtId="0"/>
    <xf borderId="0" fillId="5" fontId="0" numFmtId="0"/>
    <xf borderId="0" fillId="6" fontId="0" numFmtId="0"/>
    <xf borderId="0" fillId="7" fontId="0" numFmtId="0"/>
    <xf borderId="0" fillId="8" fontId="0" numFmtId="0"/>
    <xf borderId="0" fillId="9" fontId="0" numFmtId="0"/>
    <xf borderId="0" fillId="10" fontId="0" numFmtId="0"/>
    <xf borderId="0" fillId="11" fontId="0" numFmtId="0"/>
    <xf borderId="0" fillId="12" fontId="0" numFmtId="0"/>
    <xf borderId="0" fillId="13" fontId="0" numFmtId="0"/>
    <xf borderId="0" fillId="14" fontId="1" numFmtId="0"/>
    <xf borderId="0" fillId="15" fontId="1" numFmtId="0"/>
    <xf borderId="0" fillId="16" fontId="1" numFmtId="0"/>
    <xf borderId="0" fillId="17" fontId="1" numFmtId="0"/>
    <xf borderId="0" fillId="18" fontId="1" numFmtId="0"/>
    <xf borderId="0" fillId="19" fontId="1" numFmtId="0"/>
    <xf borderId="0" fillId="20" fontId="1" numFmtId="0"/>
    <xf borderId="0" fillId="21" fontId="1" numFmtId="0"/>
    <xf borderId="0" fillId="22" fontId="1" numFmtId="0"/>
    <xf borderId="0" fillId="23" fontId="1" numFmtId="0"/>
    <xf borderId="0" fillId="24" fontId="1" numFmtId="0"/>
    <xf borderId="0" fillId="25" fontId="1" numFmtId="0"/>
    <xf borderId="0" fillId="26" fontId="2" numFmtId="0"/>
    <xf borderId="1" fillId="27" fontId="3" numFmtId="0"/>
    <xf borderId="2" fillId="28" fontId="4" numFmtId="0"/>
    <xf borderId="0" fillId="0" fontId="5" numFmtId="0"/>
    <xf borderId="0" fillId="29" fontId="6" numFmtId="0"/>
    <xf borderId="3" fillId="0" fontId="7" numFmtId="0"/>
    <xf borderId="4" fillId="0" fontId="8" numFmtId="0"/>
    <xf borderId="5" fillId="0" fontId="9" numFmtId="0"/>
    <xf borderId="0" fillId="0" fontId="9" numFmtId="0"/>
    <xf borderId="0" fillId="0" fontId="10" numFmtId="0"/>
    <xf borderId="1" fillId="30" fontId="11" numFmtId="0"/>
    <xf borderId="6" fillId="0" fontId="12" numFmtId="0"/>
    <xf borderId="0" fillId="31" fontId="13"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0" fillId="0" fontId="14" numFmtId="0"/>
    <xf borderId="7" fillId="32" fontId="0" numFmtId="0"/>
    <xf borderId="8" fillId="27" fontId="15" numFmtId="0"/>
    <xf borderId="0" fillId="0" fontId="16" numFmtId="0"/>
    <xf borderId="9" fillId="0" fontId="17" numFmtId="0"/>
    <xf borderId="0" fillId="0" fontId="18" numFmtId="0"/>
    <xf borderId="0" fillId="0" fontId="19" numFmtId="0"/>
    <xf borderId="0" fillId="0" fontId="14" numFmtId="0"/>
    <xf borderId="0" fillId="0" fontId="14" numFmtId="0"/>
    <xf borderId="0" fillId="2" fontId="0" numFmtId="0"/>
    <xf borderId="0" fillId="3" fontId="0" numFmtId="0"/>
    <xf borderId="0" fillId="4" fontId="19" numFmtId="0"/>
    <xf borderId="0" fillId="4" fontId="0" numFmtId="0"/>
    <xf borderId="0" fillId="5" fontId="0" numFmtId="0"/>
    <xf borderId="0" fillId="6" fontId="0" numFmtId="0"/>
    <xf borderId="0" fillId="7" fontId="0" numFmtId="0"/>
    <xf borderId="0" fillId="8" fontId="19" numFmtId="0"/>
    <xf borderId="0" fillId="8" fontId="0" numFmtId="0"/>
    <xf borderId="0" fillId="9" fontId="0" numFmtId="0"/>
    <xf borderId="0" fillId="10" fontId="0" numFmtId="0"/>
    <xf borderId="0" fillId="11" fontId="19" numFmtId="0"/>
    <xf borderId="0" fillId="11" fontId="0" numFmtId="0"/>
    <xf borderId="0" fillId="12" fontId="0" numFmtId="0"/>
    <xf borderId="0" fillId="13" fontId="0" numFmtId="0"/>
    <xf borderId="0" fillId="14" fontId="1" numFmtId="0"/>
    <xf borderId="0" fillId="15" fontId="1" numFmtId="0"/>
    <xf borderId="0" fillId="16" fontId="1" numFmtId="0"/>
    <xf borderId="0" fillId="17" fontId="1" numFmtId="0"/>
    <xf borderId="0" fillId="18" fontId="1" numFmtId="0"/>
    <xf borderId="0" fillId="19" fontId="1" numFmtId="0"/>
    <xf borderId="0" fillId="20" fontId="1" numFmtId="0"/>
    <xf borderId="0" fillId="21" fontId="1" numFmtId="0"/>
    <xf borderId="0" fillId="22" fontId="1" numFmtId="0"/>
    <xf borderId="0" fillId="23" fontId="1" numFmtId="0"/>
    <xf borderId="0" fillId="24" fontId="1" numFmtId="0"/>
    <xf borderId="0" fillId="25" fontId="1" numFmtId="0"/>
    <xf borderId="0" fillId="26" fontId="20" numFmtId="0"/>
    <xf borderId="0" fillId="26" fontId="2" numFmtId="0"/>
    <xf borderId="1" fillId="27" fontId="3" numFmtId="0"/>
    <xf borderId="2" fillId="28" fontId="4" numFmtId="0"/>
    <xf borderId="0" fillId="0" fontId="5" numFmtId="0"/>
    <xf borderId="0" fillId="29" fontId="21" numFmtId="0"/>
    <xf borderId="0" fillId="29" fontId="6" numFmtId="0"/>
    <xf borderId="3" fillId="0" fontId="7" numFmtId="0"/>
    <xf borderId="4" fillId="0" fontId="8" numFmtId="0"/>
    <xf borderId="5" fillId="0" fontId="9" numFmtId="0"/>
    <xf borderId="0" fillId="0" fontId="9" numFmtId="0"/>
    <xf borderId="0" fillId="0" fontId="22" numFmtId="0"/>
    <xf borderId="0" fillId="0" fontId="10" numFmtId="0"/>
    <xf borderId="1" fillId="30" fontId="11" numFmtId="0"/>
    <xf borderId="6" fillId="0" fontId="12" numFmtId="0"/>
    <xf borderId="0" fillId="31" fontId="23" numFmtId="0"/>
    <xf borderId="0" fillId="31" fontId="13" numFmtId="0"/>
    <xf borderId="0" fillId="0" fontId="0" numFmtId="0"/>
    <xf borderId="0" fillId="0" fontId="24" numFmtId="0"/>
    <xf borderId="7" fillId="32" fontId="0" numFmtId="0"/>
    <xf borderId="8" fillId="27" fontId="15" numFmtId="0"/>
    <xf borderId="0" fillId="0" fontId="19" numFmtId="0"/>
    <xf borderId="0" fillId="0" fontId="14" numFmtId="0"/>
    <xf borderId="0" fillId="0" fontId="14" numFmtId="0"/>
    <xf borderId="9" fillId="0" fontId="17" numFmtId="0"/>
    <xf borderId="0" fillId="0" fontId="18" numFmtId="0"/>
  </cellStyleXfs>
  <cellXfs count="267">
    <xf borderId="0" fillId="0" fontId="0" numFmtId="0" pivotButton="0" quotePrefix="0" xfId="0"/>
    <xf borderId="1" fillId="0" fontId="1" numFmtId="0" pivotButton="0" quotePrefix="0" xfId="38"/>
    <xf applyAlignment="1" applyProtection="1" borderId="1" fillId="0" fontId="1" numFmtId="0" pivotButton="0" quotePrefix="0" xfId="38">
      <alignment horizontal="left"/>
      <protection hidden="0" locked="0"/>
    </xf>
    <xf borderId="1" fillId="2" fontId="1" numFmtId="164" pivotButton="0" quotePrefix="0" xfId="38"/>
    <xf borderId="1" fillId="0" fontId="1" numFmtId="164" pivotButton="0" quotePrefix="0" xfId="38"/>
    <xf applyAlignment="1" borderId="1" fillId="3" fontId="2" numFmtId="0" pivotButton="0" quotePrefix="0" xfId="38">
      <alignment wrapText="1"/>
    </xf>
    <xf borderId="0" fillId="0" fontId="6" numFmtId="0" pivotButton="0" quotePrefix="0" xfId="38"/>
    <xf applyProtection="1" borderId="1" fillId="0" fontId="1" numFmtId="0" pivotButton="0" quotePrefix="0" xfId="38">
      <protection hidden="0" locked="0"/>
    </xf>
    <xf borderId="0" fillId="0" fontId="0" numFmtId="0" pivotButton="0" quotePrefix="0" xfId="0"/>
    <xf borderId="0" fillId="0" fontId="0" numFmtId="0" pivotButton="0" quotePrefix="0" xfId="0"/>
    <xf borderId="0" fillId="0" fontId="31" numFmtId="0" pivotButton="0" quotePrefix="0" xfId="0"/>
    <xf applyAlignment="1" borderId="0" fillId="0" fontId="33" numFmtId="0" pivotButton="0" quotePrefix="0" xfId="0">
      <alignment horizontal="left"/>
    </xf>
    <xf borderId="2" fillId="36" fontId="31" numFmtId="0" pivotButton="0" quotePrefix="0" xfId="0"/>
    <xf borderId="3" fillId="36" fontId="0" numFmtId="0" pivotButton="0" quotePrefix="0" xfId="0"/>
    <xf borderId="4" fillId="36" fontId="0" numFmtId="0" pivotButton="0" quotePrefix="0" xfId="0"/>
    <xf borderId="5" fillId="36" fontId="0" numFmtId="0" pivotButton="0" quotePrefix="0" xfId="0"/>
    <xf borderId="6" fillId="36" fontId="0" numFmtId="0" pivotButton="0" quotePrefix="0" xfId="0"/>
    <xf borderId="7" fillId="36" fontId="0" numFmtId="0" pivotButton="0" quotePrefix="0" xfId="0"/>
    <xf applyAlignment="1" borderId="1" fillId="0" fontId="0" numFmtId="0" pivotButton="0" quotePrefix="0" xfId="0">
      <alignment horizontal="left"/>
    </xf>
    <xf applyAlignment="1" borderId="1" fillId="37" fontId="0" numFmtId="0" pivotButton="0" quotePrefix="0" xfId="0">
      <alignment horizontal="center"/>
    </xf>
    <xf applyAlignment="1" borderId="1" fillId="37" fontId="0" numFmtId="0" pivotButton="0" quotePrefix="0" xfId="0">
      <alignment horizontal="left"/>
    </xf>
    <xf applyAlignment="1" borderId="1" fillId="0" fontId="0" numFmtId="0" pivotButton="0" quotePrefix="0" xfId="0">
      <alignment horizontal="center"/>
    </xf>
    <xf applyAlignment="1" borderId="1" fillId="0" fontId="0" numFmtId="3" pivotButton="0" quotePrefix="0" xfId="0">
      <alignment horizontal="right"/>
    </xf>
    <xf borderId="1" fillId="0" fontId="0" numFmtId="166" pivotButton="0" quotePrefix="0" xfId="0"/>
    <xf applyAlignment="1" borderId="1" fillId="37" fontId="0" numFmtId="14" pivotButton="0" quotePrefix="0" xfId="0">
      <alignment horizontal="center"/>
    </xf>
    <xf borderId="1" fillId="0" fontId="0" numFmtId="3" pivotButton="0" quotePrefix="0" xfId="0"/>
    <xf applyAlignment="1" borderId="1" fillId="0" fontId="0" numFmtId="14" pivotButton="0" quotePrefix="0" xfId="0">
      <alignment horizontal="center"/>
    </xf>
    <xf applyAlignment="1" borderId="1" fillId="38" fontId="0" numFmtId="0" pivotButton="0" quotePrefix="0" xfId="0">
      <alignment horizontal="center"/>
    </xf>
    <xf borderId="0" fillId="0" fontId="0" numFmtId="0" pivotButton="0" quotePrefix="0" xfId="0"/>
    <xf applyAlignment="1" borderId="8" fillId="39" fontId="34" numFmtId="0" pivotButton="0" quotePrefix="0" xfId="0">
      <alignment horizontal="center" wrapText="1"/>
    </xf>
    <xf applyAlignment="1" borderId="8" fillId="38" fontId="34" numFmtId="0" pivotButton="0" quotePrefix="0" xfId="0">
      <alignment horizontal="center" wrapText="1"/>
    </xf>
    <xf applyAlignment="1" borderId="9" fillId="39" fontId="34" numFmtId="0" pivotButton="0" quotePrefix="0" xfId="0">
      <alignment horizontal="center"/>
    </xf>
    <xf applyAlignment="1" borderId="9" fillId="0" fontId="34" numFmtId="0" pivotButton="0" quotePrefix="0" xfId="0">
      <alignment horizontal="center"/>
    </xf>
    <xf applyAlignment="1" borderId="9" fillId="38" fontId="34" numFmtId="0" pivotButton="0" quotePrefix="0" xfId="0">
      <alignment horizontal="center"/>
    </xf>
    <xf borderId="1" fillId="37" fontId="0" numFmtId="0" pivotButton="0" quotePrefix="0" xfId="0"/>
    <xf applyAlignment="1" borderId="0" fillId="0" fontId="31" numFmtId="0" pivotButton="0" quotePrefix="0" xfId="0">
      <alignment horizontal="left"/>
    </xf>
    <xf applyAlignment="1" borderId="1" fillId="0" fontId="31" numFmtId="0" pivotButton="0" quotePrefix="0" xfId="0">
      <alignment horizontal="left" vertical="top"/>
    </xf>
    <xf applyAlignment="1" borderId="1" fillId="0" fontId="0" numFmtId="0" pivotButton="0" quotePrefix="0" xfId="0">
      <alignment vertical="top" wrapText="1"/>
    </xf>
    <xf applyAlignment="1" borderId="1" fillId="0" fontId="0" numFmtId="0" pivotButton="0" quotePrefix="0" xfId="0">
      <alignment vertical="top" wrapText="1"/>
    </xf>
    <xf applyAlignment="1" borderId="1" fillId="0" fontId="0" numFmtId="0" pivotButton="0" quotePrefix="0" xfId="0">
      <alignment vertical="top" wrapText="1"/>
    </xf>
    <xf applyAlignment="1" borderId="0" fillId="0" fontId="0" numFmtId="0" pivotButton="0" quotePrefix="0" xfId="0">
      <alignment vertical="top" wrapText="1"/>
    </xf>
    <xf applyAlignment="1" borderId="1" fillId="0" fontId="0" numFmtId="0" pivotButton="0" quotePrefix="0" xfId="0">
      <alignment vertical="top"/>
    </xf>
    <xf applyAlignment="1" borderId="1" fillId="0" fontId="0" numFmtId="0" pivotButton="0" quotePrefix="0" xfId="0">
      <alignment horizontal="left" vertical="top"/>
    </xf>
    <xf applyAlignment="1" borderId="0" fillId="0" fontId="0" numFmtId="0" pivotButton="0" quotePrefix="0" xfId="0">
      <alignment vertical="top"/>
    </xf>
    <xf borderId="0" fillId="40" fontId="0" numFmtId="0" pivotButton="0" quotePrefix="0" xfId="0"/>
    <xf borderId="0" fillId="40" fontId="0" numFmtId="0" pivotButton="0" quotePrefix="0" xfId="0"/>
    <xf applyAlignment="1" borderId="1" fillId="41" fontId="35" numFmtId="0" pivotButton="0" quotePrefix="0" xfId="0">
      <alignment vertical="top"/>
    </xf>
    <xf applyAlignment="1" borderId="1" fillId="41" fontId="0" numFmtId="0" pivotButton="0" quotePrefix="0" xfId="0">
      <alignment vertical="top"/>
    </xf>
    <xf borderId="1" fillId="0" fontId="0" numFmtId="166" pivotButton="0" quotePrefix="0" xfId="0"/>
    <xf applyAlignment="1" borderId="1" fillId="41" fontId="0" numFmtId="0" pivotButton="0" quotePrefix="0" xfId="0">
      <alignment vertical="top" wrapText="1"/>
    </xf>
    <xf applyAlignment="1" borderId="0" fillId="0" fontId="0" numFmtId="0" pivotButton="0" quotePrefix="0" xfId="0">
      <alignment vertical="top" wrapText="1"/>
    </xf>
    <xf borderId="1" fillId="2" fontId="1" numFmtId="167" pivotButton="0" quotePrefix="0" xfId="38"/>
    <xf applyAlignment="1" borderId="1" fillId="4" fontId="2" numFmtId="0" pivotButton="0" quotePrefix="0" xfId="38">
      <alignment wrapText="1"/>
    </xf>
    <xf applyAlignment="1" borderId="8" fillId="4" fontId="2" numFmtId="0" pivotButton="0" quotePrefix="0" xfId="38">
      <alignment wrapText="1"/>
    </xf>
    <xf applyAlignment="1" borderId="1" fillId="4" fontId="2" numFmtId="3" pivotButton="0" quotePrefix="0" xfId="38">
      <alignment wrapText="1"/>
    </xf>
    <xf borderId="0" fillId="0" fontId="36" numFmtId="0" pivotButton="0" quotePrefix="0" xfId="0"/>
    <xf borderId="0" fillId="0" fontId="36" numFmtId="3" pivotButton="0" quotePrefix="0" xfId="0"/>
    <xf borderId="0" fillId="0" fontId="12" numFmtId="0" pivotButton="0" quotePrefix="0" xfId="0"/>
    <xf applyAlignment="1" borderId="8" fillId="4" fontId="2" numFmtId="3" pivotButton="0" quotePrefix="0" xfId="38">
      <alignment wrapText="1"/>
    </xf>
    <xf applyAlignment="1" borderId="2" fillId="4" fontId="2" numFmtId="3" pivotButton="0" quotePrefix="0" xfId="38">
      <alignment wrapText="1"/>
    </xf>
    <xf applyAlignment="1" borderId="2" fillId="41" fontId="2" numFmtId="3" pivotButton="0" quotePrefix="0" xfId="38">
      <alignment wrapText="1"/>
    </xf>
    <xf applyAlignment="1" borderId="10" fillId="42" fontId="2" numFmtId="0" pivotButton="0" quotePrefix="0" xfId="38">
      <alignment wrapText="1"/>
    </xf>
    <xf applyAlignment="1" borderId="11" fillId="42" fontId="2" numFmtId="0" pivotButton="0" quotePrefix="0" xfId="38">
      <alignment wrapText="1"/>
    </xf>
    <xf borderId="0" fillId="0" fontId="36" numFmtId="0" pivotButton="0" quotePrefix="0" xfId="0"/>
    <xf borderId="1" fillId="0" fontId="36" numFmtId="0" pivotButton="0" quotePrefix="0" xfId="0"/>
    <xf borderId="1" fillId="0" fontId="36" numFmtId="3" pivotButton="0" quotePrefix="0" xfId="0"/>
    <xf borderId="0" fillId="0" fontId="36" numFmtId="0" pivotButton="0" quotePrefix="0" xfId="0"/>
    <xf borderId="0" fillId="0" fontId="36" numFmtId="0" pivotButton="0" quotePrefix="0" xfId="0"/>
    <xf borderId="0" fillId="0" fontId="36" numFmtId="3" pivotButton="0" quotePrefix="0" xfId="0"/>
    <xf borderId="1" fillId="0" fontId="36" numFmtId="165" pivotButton="0" quotePrefix="0" xfId="0"/>
    <xf borderId="1" fillId="0" fontId="36" numFmtId="164" pivotButton="0" quotePrefix="0" xfId="0"/>
    <xf borderId="11" fillId="0" fontId="36" numFmtId="2" pivotButton="0" quotePrefix="0" xfId="0"/>
    <xf borderId="12" fillId="41" fontId="36" numFmtId="164" pivotButton="0" quotePrefix="0" xfId="0"/>
    <xf borderId="0" fillId="0" fontId="1" numFmtId="0" pivotButton="0" quotePrefix="0" xfId="38"/>
    <xf borderId="0" fillId="0" fontId="1" numFmtId="3" pivotButton="0" quotePrefix="0" xfId="38"/>
    <xf borderId="13" fillId="0" fontId="36" numFmtId="0" pivotButton="0" quotePrefix="0" xfId="0"/>
    <xf applyAlignment="1" borderId="1" fillId="40" fontId="2" numFmtId="0" pivotButton="0" quotePrefix="0" xfId="38">
      <alignment wrapText="1"/>
    </xf>
    <xf applyAlignment="1" borderId="8" fillId="40" fontId="2" numFmtId="0" pivotButton="0" quotePrefix="0" xfId="38">
      <alignment wrapText="1"/>
    </xf>
    <xf applyAlignment="1" borderId="1" fillId="40" fontId="2" numFmtId="3" pivotButton="0" quotePrefix="0" xfId="38">
      <alignment wrapText="1"/>
    </xf>
    <xf borderId="0" fillId="0" fontId="36" numFmtId="14" pivotButton="0" quotePrefix="0" xfId="0"/>
    <xf borderId="0" fillId="0" fontId="36" numFmtId="14" pivotButton="0" quotePrefix="0" xfId="0"/>
    <xf applyAlignment="1" borderId="2" fillId="40" fontId="2" numFmtId="3" pivotButton="0" quotePrefix="0" xfId="38">
      <alignment wrapText="1"/>
    </xf>
    <xf applyAlignment="1" borderId="1" fillId="41" fontId="2" numFmtId="3" pivotButton="0" quotePrefix="0" xfId="38">
      <alignment wrapText="1"/>
    </xf>
    <xf applyAlignment="1" borderId="1" fillId="0" fontId="36" numFmtId="49" pivotButton="0" quotePrefix="0" xfId="0">
      <alignment horizontal="left"/>
    </xf>
    <xf borderId="1" fillId="0" fontId="36" numFmtId="166" pivotButton="0" quotePrefix="0" xfId="0"/>
    <xf applyAlignment="1" borderId="1" fillId="41" fontId="36" numFmtId="49" pivotButton="0" quotePrefix="0" xfId="0">
      <alignment horizontal="left"/>
    </xf>
    <xf borderId="0" fillId="0" fontId="0" numFmtId="0" pivotButton="0" quotePrefix="0" xfId="0"/>
    <xf borderId="1" fillId="41" fontId="1" numFmtId="164" pivotButton="0" quotePrefix="0" xfId="38"/>
    <xf borderId="0" fillId="0" fontId="1" numFmtId="0" pivotButton="0" quotePrefix="0" xfId="38"/>
    <xf applyAlignment="1" applyProtection="1" borderId="0" fillId="0" fontId="1" numFmtId="0" pivotButton="0" quotePrefix="0" xfId="38">
      <alignment horizontal="left"/>
      <protection hidden="0" locked="0"/>
    </xf>
    <xf borderId="0" fillId="0" fontId="1" numFmtId="0" pivotButton="0" quotePrefix="0" xfId="38"/>
    <xf borderId="0" fillId="0" fontId="1" numFmtId="164" pivotButton="0" quotePrefix="0" xfId="38"/>
    <xf applyProtection="1" borderId="0" fillId="0" fontId="1" numFmtId="0" pivotButton="0" quotePrefix="0" xfId="38">
      <protection hidden="0" locked="0"/>
    </xf>
    <xf borderId="0" fillId="0" fontId="1" numFmtId="0" pivotButton="0" quotePrefix="0" xfId="38"/>
    <xf borderId="1" fillId="41" fontId="1" numFmtId="0" pivotButton="0" quotePrefix="0" xfId="38"/>
    <xf borderId="1" fillId="41" fontId="36" numFmtId="0" pivotButton="0" quotePrefix="0" xfId="0"/>
    <xf borderId="14" fillId="0" fontId="0" numFmtId="0" pivotButton="0" quotePrefix="0" xfId="0"/>
    <xf borderId="5" fillId="0" fontId="0" numFmtId="0" pivotButton="0" quotePrefix="0" xfId="0"/>
    <xf borderId="5" fillId="0" fontId="0" numFmtId="0" pivotButton="0" quotePrefix="0" xfId="0"/>
    <xf borderId="0" fillId="0" fontId="36" numFmtId="168" pivotButton="0" quotePrefix="0" xfId="0"/>
    <xf applyAlignment="1" borderId="1" fillId="40" fontId="2" numFmtId="168" pivotButton="0" quotePrefix="0" xfId="38">
      <alignment wrapText="1"/>
    </xf>
    <xf applyAlignment="1" borderId="0" fillId="0" fontId="0" numFmtId="14" pivotButton="0" quotePrefix="0" xfId="0">
      <alignment horizontal="center"/>
    </xf>
    <xf applyAlignment="1" borderId="0" fillId="0" fontId="0" numFmtId="14" pivotButton="0" quotePrefix="0" xfId="0">
      <alignment horizontal="center"/>
    </xf>
    <xf applyAlignment="1" borderId="0" fillId="0" fontId="0" numFmtId="0" pivotButton="0" quotePrefix="0" xfId="0">
      <alignment horizontal="center"/>
    </xf>
    <xf borderId="10" fillId="0" fontId="36" numFmtId="49" pivotButton="0" quotePrefix="0" xfId="0"/>
    <xf borderId="13" fillId="0" fontId="36" numFmtId="165" pivotButton="0" quotePrefix="0" xfId="0"/>
    <xf borderId="13" fillId="0" fontId="36" numFmtId="3" pivotButton="0" quotePrefix="0" xfId="0"/>
    <xf borderId="13" fillId="2" fontId="1" numFmtId="164" pivotButton="0" quotePrefix="0" xfId="38"/>
    <xf borderId="13" fillId="0" fontId="36" numFmtId="164" pivotButton="0" quotePrefix="0" xfId="0"/>
    <xf borderId="15" fillId="41" fontId="36" numFmtId="164" pivotButton="0" quotePrefix="0" xfId="0"/>
    <xf borderId="16" fillId="0" fontId="36" numFmtId="49" pivotButton="0" quotePrefix="0" xfId="0"/>
    <xf borderId="17" fillId="0" fontId="36" numFmtId="2" pivotButton="0" quotePrefix="0" xfId="0"/>
    <xf borderId="0" fillId="0" fontId="0" numFmtId="0" pivotButton="0" quotePrefix="0" xfId="0"/>
    <xf borderId="0" fillId="0" fontId="0" numFmtId="0" pivotButton="0" quotePrefix="0" xfId="0"/>
    <xf borderId="6" fillId="0" fontId="0" numFmtId="0" pivotButton="0" quotePrefix="0" xfId="0"/>
    <xf borderId="0" fillId="0" fontId="38" numFmtId="0" pivotButton="0" quotePrefix="0" xfId="0"/>
    <xf borderId="1" fillId="0" fontId="1" numFmtId="1" pivotButton="0" quotePrefix="0" xfId="38"/>
    <xf borderId="0" fillId="0" fontId="0" numFmtId="0" pivotButton="0" quotePrefix="0" xfId="0"/>
    <xf borderId="0" fillId="0" fontId="31" numFmtId="0" pivotButton="0" quotePrefix="0" xfId="0"/>
    <xf borderId="0" fillId="0" fontId="32" numFmtId="0" pivotButton="0" quotePrefix="0" xfId="0"/>
    <xf borderId="1" fillId="0" fontId="0" numFmtId="0" pivotButton="0" quotePrefix="0" xfId="0"/>
    <xf applyAlignment="1" borderId="1" fillId="43" fontId="2" numFmtId="0" pivotButton="0" quotePrefix="0" xfId="38">
      <alignment wrapText="1"/>
    </xf>
    <xf applyProtection="1" borderId="8" fillId="0" fontId="1" numFmtId="0" pivotButton="0" quotePrefix="0" xfId="49">
      <protection hidden="0" locked="0"/>
    </xf>
    <xf borderId="8" fillId="2" fontId="1" numFmtId="14" pivotButton="0" quotePrefix="0" xfId="49"/>
    <xf borderId="8" fillId="0" fontId="1" numFmtId="0" pivotButton="0" quotePrefix="0" xfId="49"/>
    <xf borderId="0" fillId="37" fontId="0" numFmtId="0" pivotButton="0" quotePrefix="0" xfId="0"/>
    <xf borderId="14" fillId="37" fontId="0" numFmtId="0" pivotButton="0" quotePrefix="0" xfId="0"/>
    <xf borderId="19" fillId="0" fontId="0" numFmtId="0" pivotButton="0" quotePrefix="0" xfId="0"/>
    <xf borderId="0" fillId="37" fontId="0" numFmtId="0" pivotButton="0" quotePrefix="0" xfId="0"/>
    <xf borderId="6" fillId="0" fontId="0" numFmtId="0" pivotButton="0" quotePrefix="0" xfId="0"/>
    <xf borderId="6" fillId="37" fontId="0" numFmtId="0" pivotButton="0" quotePrefix="0" xfId="0"/>
    <xf borderId="5" fillId="37" fontId="0" numFmtId="0" pivotButton="0" quotePrefix="0" xfId="0"/>
    <xf borderId="9" fillId="0" fontId="0" numFmtId="0" pivotButton="0" quotePrefix="0" xfId="0"/>
    <xf borderId="3" fillId="0" fontId="1" numFmtId="0" pivotButton="0" quotePrefix="0" xfId="49"/>
    <xf applyProtection="1" borderId="3" fillId="0" fontId="1" numFmtId="0" pivotButton="0" quotePrefix="0" xfId="49">
      <protection hidden="0" locked="0"/>
    </xf>
    <xf borderId="0" fillId="0" fontId="1" numFmtId="0" pivotButton="0" quotePrefix="0" xfId="49"/>
    <xf applyProtection="1" borderId="0" fillId="0" fontId="1" numFmtId="0" pivotButton="0" quotePrefix="0" xfId="49">
      <protection hidden="0" locked="0"/>
    </xf>
    <xf borderId="6" fillId="0" fontId="1" numFmtId="0" pivotButton="0" quotePrefix="0" xfId="49"/>
    <xf applyProtection="1" borderId="6" fillId="0" fontId="1" numFmtId="0" pivotButton="0" quotePrefix="0" xfId="49">
      <protection hidden="0" locked="0"/>
    </xf>
    <xf borderId="3" fillId="0" fontId="1" numFmtId="14" pivotButton="0" quotePrefix="0" xfId="49"/>
    <xf borderId="0" fillId="0" fontId="1" numFmtId="14" pivotButton="0" quotePrefix="0" xfId="49"/>
    <xf borderId="6" fillId="0" fontId="1" numFmtId="14" pivotButton="0" quotePrefix="0" xfId="49"/>
    <xf applyAlignment="1" borderId="1" fillId="44" fontId="2" numFmtId="0" pivotButton="0" quotePrefix="0" xfId="38">
      <alignment wrapText="1"/>
    </xf>
    <xf borderId="6" fillId="44" fontId="4" numFmtId="0" pivotButton="0" quotePrefix="0" xfId="49"/>
    <xf borderId="2" fillId="45" fontId="31" numFmtId="0" pivotButton="0" quotePrefix="0" xfId="0"/>
    <xf borderId="4" fillId="45" fontId="31" numFmtId="0" pivotButton="0" quotePrefix="0" xfId="0"/>
    <xf borderId="14" fillId="45" fontId="0" numFmtId="0" pivotButton="0" quotePrefix="0" xfId="0"/>
    <xf borderId="18" fillId="45" fontId="0" numFmtId="0" pivotButton="0" quotePrefix="0" xfId="0"/>
    <xf borderId="14" fillId="45" fontId="0" numFmtId="0" pivotButton="0" quotePrefix="0" xfId="0"/>
    <xf borderId="18" fillId="45" fontId="0" numFmtId="0" pivotButton="0" quotePrefix="0" xfId="0"/>
    <xf borderId="5" fillId="45" fontId="0" numFmtId="0" pivotButton="0" quotePrefix="0" xfId="0"/>
    <xf borderId="7" fillId="45" fontId="0" numFmtId="0" pivotButton="0" quotePrefix="0" xfId="0"/>
    <xf borderId="2" fillId="46" fontId="31" numFmtId="0" pivotButton="0" quotePrefix="0" xfId="0"/>
    <xf borderId="4" fillId="46" fontId="31" numFmtId="0" pivotButton="0" quotePrefix="0" xfId="0"/>
    <xf borderId="3" fillId="46" fontId="31" numFmtId="0" pivotButton="0" quotePrefix="0" xfId="0"/>
    <xf borderId="14" fillId="0" fontId="31" numFmtId="0" pivotButton="0" quotePrefix="0" xfId="0"/>
    <xf borderId="14" fillId="42" fontId="0" numFmtId="0" pivotButton="0" quotePrefix="0" xfId="0"/>
    <xf borderId="0" fillId="42" fontId="0" numFmtId="0" pivotButton="0" quotePrefix="0" xfId="0"/>
    <xf borderId="14" fillId="37" fontId="38" numFmtId="0" pivotButton="0" quotePrefix="0" xfId="0"/>
    <xf borderId="14" fillId="0" fontId="38" numFmtId="0" pivotButton="0" quotePrefix="0" xfId="0"/>
    <xf borderId="12" fillId="47" fontId="31" numFmtId="0" pivotButton="0" quotePrefix="0" xfId="0"/>
    <xf borderId="20" fillId="47" fontId="31" numFmtId="0" pivotButton="0" quotePrefix="0" xfId="0"/>
    <xf borderId="21" fillId="47" fontId="31" numFmtId="0" pivotButton="0" quotePrefix="0" xfId="0"/>
    <xf borderId="20" fillId="47" fontId="37" numFmtId="0" pivotButton="0" quotePrefix="0" xfId="0"/>
    <xf applyAlignment="1" borderId="9" fillId="43" fontId="2" numFmtId="0" pivotButton="0" quotePrefix="0" xfId="38">
      <alignment wrapText="1"/>
    </xf>
    <xf borderId="1" fillId="0" fontId="0" numFmtId="2" pivotButton="0" quotePrefix="0" xfId="0"/>
    <xf borderId="21" fillId="44" fontId="14" numFmtId="0" pivotButton="0" quotePrefix="0" xfId="49"/>
    <xf borderId="0" fillId="0" fontId="0" numFmtId="0" pivotButton="0" quotePrefix="1" xfId="0"/>
    <xf borderId="1" fillId="41" fontId="1" numFmtId="0" pivotButton="0" quotePrefix="0" xfId="38"/>
    <xf borderId="14" fillId="45" fontId="0" numFmtId="0" pivotButton="0" quotePrefix="0" xfId="0"/>
    <xf borderId="18" fillId="45" fontId="0" numFmtId="0" pivotButton="0" quotePrefix="0" xfId="0"/>
    <xf borderId="14" fillId="45" fontId="0" numFmtId="0" pivotButton="0" quotePrefix="0" xfId="0"/>
    <xf borderId="18" fillId="45" fontId="0" numFmtId="0" pivotButton="0" quotePrefix="0" xfId="0"/>
    <xf borderId="2" fillId="48" fontId="31" numFmtId="0" pivotButton="0" quotePrefix="0" xfId="0"/>
    <xf borderId="4" fillId="48" fontId="31" numFmtId="0" pivotButton="0" quotePrefix="0" xfId="0"/>
    <xf borderId="14" fillId="48" fontId="0" numFmtId="0" pivotButton="0" quotePrefix="0" xfId="0"/>
    <xf borderId="18" fillId="48" fontId="0" numFmtId="0" pivotButton="0" quotePrefix="0" xfId="0"/>
    <xf borderId="18" fillId="48" fontId="0" numFmtId="0" pivotButton="0" quotePrefix="0" xfId="0"/>
    <xf borderId="14" fillId="48" fontId="0" numFmtId="0" pivotButton="0" quotePrefix="0" xfId="0"/>
    <xf borderId="5" fillId="48" fontId="0" numFmtId="0" pivotButton="0" quotePrefix="0" xfId="0"/>
    <xf borderId="7" fillId="48" fontId="0" numFmtId="0" pivotButton="0" quotePrefix="0" xfId="0"/>
    <xf borderId="3" fillId="48" fontId="31" numFmtId="0" pivotButton="0" quotePrefix="0" xfId="0"/>
    <xf borderId="2" fillId="44" fontId="31" numFmtId="0" pivotButton="0" quotePrefix="0" xfId="0"/>
    <xf borderId="4" fillId="44" fontId="31" numFmtId="0" pivotButton="0" quotePrefix="0" xfId="0"/>
    <xf borderId="18" fillId="44" fontId="0" numFmtId="0" pivotButton="0" quotePrefix="0" xfId="0"/>
    <xf borderId="7" fillId="44" fontId="0" numFmtId="0" pivotButton="0" quotePrefix="0" xfId="0"/>
    <xf borderId="0" fillId="0" fontId="39" numFmtId="0" pivotButton="0" quotePrefix="0" xfId="38"/>
    <xf borderId="0" fillId="0" fontId="40" numFmtId="0" pivotButton="0" quotePrefix="0" xfId="0"/>
    <xf borderId="0" fillId="41" fontId="1" numFmtId="0" pivotButton="0" quotePrefix="0" xfId="38"/>
    <xf borderId="0" fillId="41" fontId="36" numFmtId="0" pivotButton="0" quotePrefix="0" xfId="0"/>
    <xf borderId="0" fillId="0" fontId="36" numFmtId="0" pivotButton="0" quotePrefix="0" xfId="0"/>
    <xf borderId="0" fillId="0" fontId="36" numFmtId="0" pivotButton="0" quotePrefix="1" xfId="0"/>
    <xf borderId="0" fillId="42" fontId="36" numFmtId="0" pivotButton="0" quotePrefix="0" xfId="0"/>
    <xf borderId="1" fillId="42" fontId="36" numFmtId="0" pivotButton="0" quotePrefix="0" xfId="0"/>
    <xf borderId="1" fillId="0" fontId="1" numFmtId="0" pivotButton="0" quotePrefix="0" xfId="38"/>
    <xf borderId="1" fillId="0" fontId="1" numFmtId="164" pivotButton="0" quotePrefix="0" xfId="38"/>
    <xf applyProtection="1" borderId="1" fillId="0" fontId="1" numFmtId="3" pivotButton="0" quotePrefix="0" xfId="38">
      <protection hidden="0" locked="0"/>
    </xf>
    <xf borderId="21" fillId="0" fontId="1" numFmtId="164" pivotButton="0" quotePrefix="0" xfId="38"/>
    <xf borderId="1" fillId="0" fontId="1" numFmtId="2" pivotButton="0" quotePrefix="0" xfId="38"/>
    <xf borderId="10" fillId="0" fontId="1" numFmtId="0" pivotButton="0" quotePrefix="0" xfId="38"/>
    <xf borderId="1" fillId="0" fontId="36" numFmtId="0" pivotButton="0" quotePrefix="0" xfId="0"/>
    <xf applyAlignment="1" borderId="10" fillId="42" fontId="5" numFmtId="0" pivotButton="0" quotePrefix="0" xfId="38">
      <alignment wrapText="1"/>
    </xf>
    <xf applyAlignment="1" borderId="1" fillId="42" fontId="5" numFmtId="0" pivotButton="0" quotePrefix="0" xfId="38">
      <alignment wrapText="1"/>
    </xf>
    <xf borderId="6" fillId="41" fontId="36" numFmtId="0" pivotButton="0" quotePrefix="0" xfId="0"/>
    <xf borderId="0" fillId="49" fontId="0" numFmtId="0" pivotButton="0" quotePrefix="0" xfId="0"/>
    <xf borderId="0" fillId="49" fontId="31" numFmtId="0" pivotButton="0" quotePrefix="0" xfId="0"/>
    <xf borderId="0" fillId="41" fontId="0" numFmtId="0" pivotButton="0" quotePrefix="0" xfId="0"/>
    <xf borderId="0" fillId="0" fontId="31" numFmtId="0" pivotButton="0" quotePrefix="0" xfId="0"/>
    <xf borderId="2" fillId="0" fontId="31" numFmtId="0" pivotButton="0" quotePrefix="0" xfId="0"/>
    <xf borderId="3" fillId="0" fontId="31" numFmtId="0" pivotButton="0" quotePrefix="0" xfId="0"/>
    <xf borderId="4" fillId="0" fontId="31" numFmtId="0" pivotButton="0" quotePrefix="0" xfId="0"/>
    <xf borderId="0" fillId="48" fontId="0" numFmtId="0" pivotButton="0" quotePrefix="0" xfId="0"/>
    <xf borderId="2" fillId="48" fontId="0" numFmtId="0" pivotButton="0" quotePrefix="0" xfId="0"/>
    <xf borderId="3" fillId="48" fontId="0" numFmtId="0" pivotButton="0" quotePrefix="0" xfId="0"/>
    <xf borderId="4" fillId="48" fontId="0" numFmtId="0" pivotButton="0" quotePrefix="0" xfId="0"/>
    <xf borderId="5" fillId="48" fontId="0" numFmtId="0" pivotButton="0" quotePrefix="0" xfId="0"/>
    <xf borderId="6" fillId="48" fontId="0" numFmtId="0" pivotButton="0" quotePrefix="0" xfId="0"/>
    <xf borderId="7" fillId="48" fontId="0" numFmtId="0" pivotButton="0" quotePrefix="0" xfId="0"/>
    <xf borderId="1" fillId="0" fontId="25" numFmtId="49" pivotButton="0" quotePrefix="0" xfId="34"/>
    <xf borderId="0" fillId="0" fontId="40" numFmtId="0" pivotButton="0" quotePrefix="0" xfId="0"/>
    <xf borderId="6" fillId="0" fontId="36" numFmtId="0" pivotButton="0" quotePrefix="0" xfId="0"/>
    <xf borderId="0" fillId="0" fontId="40" numFmtId="0" pivotButton="0" quotePrefix="0" xfId="0"/>
    <xf borderId="0" fillId="44" fontId="0" numFmtId="0" pivotButton="0" quotePrefix="0" xfId="0"/>
    <xf borderId="6" fillId="44" fontId="0" numFmtId="0" pivotButton="0" quotePrefix="0" xfId="0"/>
    <xf borderId="7" fillId="48" fontId="0" numFmtId="0" pivotButton="0" quotePrefix="0" xfId="0"/>
    <xf borderId="0" fillId="0" fontId="0" numFmtId="0" pivotButton="0" quotePrefix="0" xfId="0"/>
    <xf borderId="1" fillId="41" fontId="1" numFmtId="164" pivotButton="0" quotePrefix="0" xfId="38"/>
    <xf applyAlignment="1" borderId="0" fillId="0" fontId="41" numFmtId="0" pivotButton="0" quotePrefix="0" xfId="0">
      <alignment vertical="center"/>
    </xf>
    <xf borderId="0" fillId="0" fontId="41" numFmtId="0" pivotButton="0" quotePrefix="0" xfId="0"/>
    <xf borderId="0" fillId="39" fontId="37" numFmtId="0" pivotButton="0" quotePrefix="0" xfId="0"/>
    <xf borderId="0" fillId="46" fontId="31" numFmtId="0" pivotButton="0" quotePrefix="0" xfId="0"/>
    <xf borderId="0" fillId="45" fontId="31" numFmtId="0" pivotButton="0" quotePrefix="0" xfId="0"/>
    <xf borderId="0" fillId="45" fontId="0" numFmtId="0" pivotButton="0" quotePrefix="0" xfId="0"/>
    <xf borderId="0" fillId="46" fontId="0" numFmtId="0" pivotButton="0" quotePrefix="0" xfId="0"/>
    <xf borderId="0" fillId="0" fontId="43" numFmtId="0" pivotButton="0" quotePrefix="0" xfId="0"/>
    <xf borderId="0" fillId="0" fontId="0" numFmtId="0" pivotButton="0" quotePrefix="0" xfId="0"/>
    <xf borderId="14" fillId="46" fontId="38" numFmtId="0" pivotButton="0" quotePrefix="0" xfId="0"/>
    <xf borderId="18" fillId="46" fontId="38" numFmtId="0" pivotButton="0" quotePrefix="0" xfId="0"/>
    <xf borderId="0" fillId="46" fontId="0" numFmtId="0" pivotButton="0" quotePrefix="0" xfId="0"/>
    <xf borderId="0" fillId="0" fontId="50" numFmtId="0" pivotButton="0" quotePrefix="0" xfId="0"/>
    <xf applyAlignment="1" borderId="0" fillId="0" fontId="50" numFmtId="0" pivotButton="0" quotePrefix="0" xfId="0">
      <alignment vertical="center"/>
    </xf>
    <xf borderId="0" fillId="0" fontId="51" numFmtId="0" pivotButton="0" quotePrefix="0" xfId="0"/>
    <xf borderId="1" fillId="0" fontId="1" numFmtId="14" pivotButton="0" quotePrefix="0" xfId="38"/>
    <xf borderId="0" fillId="0" fontId="1" numFmtId="0" pivotButton="0" quotePrefix="0" xfId="38"/>
    <xf applyAlignment="1" borderId="34" fillId="51" fontId="5" numFmtId="0" pivotButton="0" quotePrefix="0" xfId="38">
      <alignment wrapText="1"/>
    </xf>
    <xf borderId="0" fillId="0" fontId="1" numFmtId="0" pivotButton="0" quotePrefix="0" xfId="0"/>
    <xf borderId="0" fillId="0" fontId="1" numFmtId="0" pivotButton="0" quotePrefix="0" xfId="0"/>
    <xf borderId="0" fillId="0" fontId="52" numFmtId="0" pivotButton="0" quotePrefix="0" xfId="0"/>
    <xf applyAlignment="1" borderId="6" fillId="0" fontId="42" numFmtId="0" pivotButton="0" quotePrefix="0" xfId="49">
      <alignment vertical="top" wrapText="1"/>
    </xf>
    <xf borderId="0" fillId="0" fontId="53" numFmtId="0" pivotButton="0" quotePrefix="0" xfId="0"/>
    <xf borderId="0" fillId="44" fontId="31" numFmtId="0" pivotButton="0" quotePrefix="0" xfId="0"/>
    <xf borderId="0" fillId="0" fontId="41" numFmtId="0" pivotButton="0" quotePrefix="1" xfId="0"/>
    <xf borderId="12" fillId="0" fontId="36" numFmtId="0" pivotButton="0" quotePrefix="0" xfId="0"/>
    <xf borderId="12" fillId="41" fontId="36" numFmtId="0" pivotButton="0" quotePrefix="0" xfId="0"/>
    <xf borderId="15" fillId="0" fontId="36" numFmtId="0" pivotButton="0" quotePrefix="0" xfId="0"/>
    <xf applyAlignment="1" borderId="22" fillId="42" fontId="40" numFmtId="0" pivotButton="0" quotePrefix="0" xfId="0">
      <alignment horizontal="center"/>
    </xf>
    <xf applyAlignment="1" borderId="23" fillId="42" fontId="40" numFmtId="0" pivotButton="0" quotePrefix="0" xfId="0">
      <alignment horizontal="center"/>
    </xf>
    <xf applyAlignment="1" borderId="22" fillId="42" fontId="2" numFmtId="0" pivotButton="0" quotePrefix="0" xfId="38">
      <alignment horizontal="center"/>
    </xf>
    <xf applyAlignment="1" borderId="24" fillId="42" fontId="2" numFmtId="0" pivotButton="0" quotePrefix="0" xfId="38">
      <alignment horizontal="center"/>
    </xf>
    <xf applyAlignment="1" borderId="6" fillId="0" fontId="42" numFmtId="0" pivotButton="0" quotePrefix="0" xfId="0">
      <alignment horizontal="left" wrapText="1"/>
    </xf>
    <xf applyAlignment="1" borderId="12" fillId="0" fontId="31" numFmtId="14" pivotButton="0" quotePrefix="0" xfId="0">
      <alignment horizontal="left"/>
    </xf>
    <xf applyAlignment="1" borderId="20" fillId="0" fontId="31" numFmtId="14" pivotButton="0" quotePrefix="0" xfId="0">
      <alignment horizontal="left"/>
    </xf>
    <xf applyAlignment="1" borderId="21" fillId="0" fontId="31" numFmtId="14" pivotButton="0" quotePrefix="0" xfId="0">
      <alignment horizontal="left"/>
    </xf>
    <xf applyAlignment="1" borderId="12" fillId="0" fontId="31" numFmtId="0" pivotButton="0" quotePrefix="0" xfId="0">
      <alignment horizontal="left"/>
    </xf>
    <xf applyAlignment="1" borderId="20" fillId="0" fontId="31" numFmtId="0" pivotButton="0" quotePrefix="0" xfId="0">
      <alignment horizontal="left"/>
    </xf>
    <xf applyAlignment="1" borderId="21" fillId="0" fontId="31" numFmtId="0" pivotButton="0" quotePrefix="0" xfId="0">
      <alignment horizontal="left"/>
    </xf>
    <xf applyAlignment="1" borderId="0" fillId="50" fontId="40" numFmtId="0" pivotButton="0" quotePrefix="0" xfId="0">
      <alignment horizontal="center"/>
    </xf>
  </cellXfs>
  <cellStyles count="112">
    <cellStyle builtinId="0" name="Normal" xfId="0"/>
    <cellStyle builtinId="30" name="20% - Accent1" xfId="1"/>
    <cellStyle builtinId="34" name="20% - Accent2" xfId="2"/>
    <cellStyle builtinId="38" name="20% - Accent3" xfId="3"/>
    <cellStyle builtinId="42" name="20% - Accent4" xfId="4"/>
    <cellStyle builtinId="46" name="20% - Accent5" xfId="5"/>
    <cellStyle builtinId="50" name="20% - Accent6" xfId="6"/>
    <cellStyle builtinId="31" name="40% - Accent1" xfId="7"/>
    <cellStyle builtinId="35" name="40% - Accent2" xfId="8"/>
    <cellStyle builtinId="39" name="40% - Accent3" xfId="9"/>
    <cellStyle builtinId="43" name="40% - Accent4" xfId="10"/>
    <cellStyle builtinId="47" name="40% - Accent5" xfId="11"/>
    <cellStyle builtinId="51" name="40% - Accent6" xfId="12"/>
    <cellStyle builtinId="32" name="60% - Accent1" xfId="13"/>
    <cellStyle builtinId="36" name="60% - Accent2" xfId="14"/>
    <cellStyle builtinId="40" name="60% - Accent3" xfId="15"/>
    <cellStyle builtinId="44" name="60% - Accent4" xfId="16"/>
    <cellStyle builtinId="48" name="60% - Accent5" xfId="17"/>
    <cellStyle builtinId="52" name="60% - Accent6" xfId="18"/>
    <cellStyle builtinId="29" name="Accent1" xfId="19"/>
    <cellStyle builtinId="33" name="Accent2" xfId="20"/>
    <cellStyle builtinId="37" name="Accent3" xfId="21"/>
    <cellStyle builtinId="41" name="Accent4" xfId="22"/>
    <cellStyle builtinId="45" name="Accent5" xfId="23"/>
    <cellStyle builtinId="49" name="Accent6" xfId="24"/>
    <cellStyle builtinId="27" name="Bad" xfId="25"/>
    <cellStyle builtinId="22" name="Calculation" xfId="26"/>
    <cellStyle builtinId="23" name="Check Cell" xfId="27"/>
    <cellStyle builtinId="53" name="Explanatory Text" xfId="28"/>
    <cellStyle builtinId="26" name="Good" xfId="29"/>
    <cellStyle builtinId="16" name="Heading 1" xfId="30"/>
    <cellStyle builtinId="17" name="Heading 2" xfId="31"/>
    <cellStyle builtinId="18" name="Heading 3" xfId="32"/>
    <cellStyle builtinId="19" name="Heading 4" xfId="33"/>
    <cellStyle builtinId="8" name="Hyperlink" xfId="34"/>
    <cellStyle builtinId="20" name="Input" xfId="35"/>
    <cellStyle builtinId="24" name="Linked Cell" xfId="36"/>
    <cellStyle builtinId="28" name="Neutral" xfId="37"/>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builtinId="10" name="Note" xfId="51"/>
    <cellStyle builtinId="21" name="Output" xfId="52"/>
    <cellStyle builtinId="15" name="Title" xfId="53"/>
    <cellStyle builtinId="25" name="Total" xfId="54"/>
    <cellStyle builtinId="11" name="Warning Text" xfId="55"/>
    <cellStyle name="Normal 12" xfId="56"/>
    <cellStyle name="=C:\WINNT35\SYSTEM32\COMMAND.COM" xfId="57"/>
    <cellStyle name="=C:\WINNT35\SYSTEM32\COMMAND.COM 2" xfId="58"/>
    <cellStyle name="20% - Accent1 2" xfId="59"/>
    <cellStyle name="20% - Accent2 2" xfId="60"/>
    <cellStyle name="20% - Accent3 3" xfId="61"/>
    <cellStyle name="20% - Accent3 2" xfId="62"/>
    <cellStyle name="20% - Accent4 2" xfId="63"/>
    <cellStyle name="20% - Accent5 2" xfId="64"/>
    <cellStyle name="20% - Accent6 2" xfId="65"/>
    <cellStyle name="40% - Accent1 3" xfId="66"/>
    <cellStyle name="40% - Accent1 2" xfId="67"/>
    <cellStyle name="40% - Accent2 2" xfId="68"/>
    <cellStyle name="40% - Accent3 2" xfId="69"/>
    <cellStyle name="40% - Accent4 3" xfId="70"/>
    <cellStyle name="40% - Accent4 2" xfId="71"/>
    <cellStyle name="40% - Accent5 2" xfId="72"/>
    <cellStyle name="40% - Accent6 2" xfId="73"/>
    <cellStyle name="60% - Accent1 2" xfId="74"/>
    <cellStyle name="60% - Accent2 2" xfId="75"/>
    <cellStyle name="60% - Accent3 2" xfId="76"/>
    <cellStyle name="60% - Accent4 2" xfId="77"/>
    <cellStyle name="60% - Accent5 2" xfId="78"/>
    <cellStyle name="60% - Accent6 2" xfId="79"/>
    <cellStyle name="Accent1 2" xfId="80"/>
    <cellStyle name="Accent2 2" xfId="81"/>
    <cellStyle name="Accent3 2" xfId="82"/>
    <cellStyle name="Accent4 2" xfId="83"/>
    <cellStyle name="Accent5 2" xfId="84"/>
    <cellStyle name="Accent6 2" xfId="85"/>
    <cellStyle name="Bad 3" xfId="86"/>
    <cellStyle name="Bad 2" xfId="87"/>
    <cellStyle name="Calculation 2" xfId="88"/>
    <cellStyle name="Check Cell 2" xfId="89"/>
    <cellStyle name="Explanatory Text 2" xfId="90"/>
    <cellStyle name="Good 3" xfId="91"/>
    <cellStyle name="Good 2" xfId="92"/>
    <cellStyle name="Heading 1 2" xfId="93"/>
    <cellStyle name="Heading 2 2" xfId="94"/>
    <cellStyle name="Heading 3 2" xfId="95"/>
    <cellStyle name="Heading 4 2" xfId="96"/>
    <cellStyle name="Hyperlink 3" xfId="97"/>
    <cellStyle name="Hyperlink 2" xfId="98"/>
    <cellStyle name="Input 2" xfId="99"/>
    <cellStyle name="Linked Cell 2" xfId="100"/>
    <cellStyle name="Neutral 3" xfId="101"/>
    <cellStyle name="Neutral 2" xfId="102"/>
    <cellStyle name="Normal 10" xfId="103"/>
    <cellStyle name="Normal 11" xfId="104"/>
    <cellStyle name="Note 2" xfId="105"/>
    <cellStyle name="Output 2" xfId="106"/>
    <cellStyle name="Percent 3" xfId="107"/>
    <cellStyle name="Percent 2" xfId="108"/>
    <cellStyle name="Percent 2 2" xfId="109"/>
    <cellStyle name="Total 2" xfId="110"/>
    <cellStyle name="Warning Text 2" xfId="111"/>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Relationship Id="rId2" Target="/xl/worksheets/sheet2.xml" Type="http://schemas.openxmlformats.org/officeDocument/2006/relationships/worksheet"/><Relationship Id="rId3" Target="/xl/worksheets/sheet3.xml" Type="http://schemas.openxmlformats.org/officeDocument/2006/relationships/worksheet"/><Relationship Id="rId4" Target="/xl/worksheets/sheet4.xml" Type="http://schemas.openxmlformats.org/officeDocument/2006/relationships/worksheet"/><Relationship Id="rId5" Target="/xl/worksheets/sheet5.xml" Type="http://schemas.openxmlformats.org/officeDocument/2006/relationships/worksheet"/><Relationship Id="rId6" Target="/xl/worksheets/sheet6.xml" Type="http://schemas.openxmlformats.org/officeDocument/2006/relationships/worksheet"/><Relationship Id="rId7" Target="/xl/worksheets/sheet7.xml" Type="http://schemas.openxmlformats.org/officeDocument/2006/relationships/worksheet"/><Relationship Id="rId8" Target="/xl/worksheets/sheet8.xml" Type="http://schemas.openxmlformats.org/officeDocument/2006/relationships/worksheet"/><Relationship Id="rId9" Target="/xl/worksheets/sheet9.xml" Type="http://schemas.openxmlformats.org/officeDocument/2006/relationships/worksheet"/><Relationship Id="rId10" Target="/xl/worksheets/sheet10.xml" Type="http://schemas.openxmlformats.org/officeDocument/2006/relationships/worksheet"/><Relationship Id="rId11" Target="/xl/worksheets/sheet11.xml" Type="http://schemas.openxmlformats.org/officeDocument/2006/relationships/worksheet"/><Relationship Id="rId12" Target="/xl/worksheets/sheet12.xml" Type="http://schemas.openxmlformats.org/officeDocument/2006/relationships/worksheet"/><Relationship Id="rId13" Target="/xl/worksheets/sheet13.xml" Type="http://schemas.openxmlformats.org/officeDocument/2006/relationships/worksheet"/><Relationship Id="rId14" Target="/xl/worksheets/sheet14.xml" Type="http://schemas.openxmlformats.org/officeDocument/2006/relationships/worksheet"/><Relationship Id="rId15" Target="/xl/worksheets/sheet15.xml" Type="http://schemas.openxmlformats.org/officeDocument/2006/relationships/worksheet"/><Relationship Id="rId16" Target="/xl/worksheets/sheet16.xml" Type="http://schemas.openxmlformats.org/officeDocument/2006/relationships/worksheet"/><Relationship Id="rId17" Target="sharedStrings.xml" Type="http://schemas.openxmlformats.org/officeDocument/2006/relationships/sharedStrings"/><Relationship Id="rId18" Target="styles.xml" Type="http://schemas.openxmlformats.org/officeDocument/2006/relationships/styles"/><Relationship Id="rId19" Target="theme/theme1.xml" Type="http://schemas.openxmlformats.org/officeDocument/2006/relationships/theme"/></Relationships>
</file>

<file path=xl/comments/comment1.xml><?xml version="1.0" encoding="utf-8"?>
<comments xmlns="http://schemas.openxmlformats.org/spreadsheetml/2006/main">
  <authors>
    <author>Jonas Aldén</author>
    <author>ANJS</author>
    <author>Andreas Jensen</author>
  </authors>
  <commentList>
    <comment authorId="0" ref="A1" shapeId="0">
      <text>
        <t>Instructions:
XCSE Copenhagen
XHEL Helsinki
XSTO Stockholm
</t>
      </text>
    </comment>
    <comment authorId="0" ref="D1" shapeId="0">
      <text>
        <t>Instructions:
In most cases this is the company that has sold the product and produced the marketing material. Usually the Marker Maker.
Optional when listing in Helsinki.</t>
      </text>
    </comment>
    <comment authorId="0" ref="E1" shapeId="0">
      <text>
        <t>Instructions:
Please enter a valid trading lot.  Common values are 10 000 or 1 000.
</t>
      </text>
    </comment>
    <comment authorId="0" ref="F1" shapeId="0">
      <text>
        <t>Instructions:
The currency the bond will be traded in.</t>
      </text>
    </comment>
    <comment authorId="0" ref="G1" shapeId="0">
      <text>
        <t>Instructions:
Type of prospectus - MTN or stand alone. 
</t>
      </text>
    </comment>
    <comment authorId="0" ref="H1" shapeId="0">
      <text>
        <t>Instructions:
Enter a valid future trading date. 
Format: YYYY-MM-DD</t>
      </text>
    </comment>
    <comment authorId="0" ref="I1" shapeId="0">
      <text>
        <t>Instructions:
Automatically filled in based on issuer.
</t>
      </text>
    </comment>
    <comment authorId="0" ref="J1" shapeId="0">
      <text>
        <t>Instructions:
Automatically filled in based on distributor.</t>
      </text>
    </comment>
    <comment authorId="0" ref="A6" shapeId="0">
      <text>
        <t>Instructions:
Max 32 characters. 
Stockholm:
Usually issuer ID/code plus loan number or other identifier. First characters to be based on the issuer - not the distributor.
Examples: UBSO GTM 888 or SHBO 922A.
Helsinki:
Provided by Euroclear Finland.</t>
      </text>
    </comment>
    <comment authorId="0" ref="B6" shapeId="0">
      <text>
        <t>Instructions:
Description of the instrument. Max 32 characters. 
</t>
      </text>
    </comment>
    <comment authorId="0" ref="C6" shapeId="0">
      <text>
        <t>Instructions:
Optional field.</t>
      </text>
    </comment>
    <comment authorId="0" ref="E6" shapeId="0">
      <text>
        <t>Instructions:
In per cent. 
Example: 110 % should be filled in as 110 rather than 1.1.</t>
      </text>
    </comment>
    <comment authorId="1" ref="F6" shapeId="0">
      <text>
        <t>Instructions
Specifies if instrument is traded including accrued interest (dirty price) or excluding accrued interest (clean price)
</t>
      </text>
    </comment>
    <comment authorId="0" ref="H6" shapeId="0">
      <text>
        <t>Instructions:
Enter a valid date. 
Format: YYYY-MM-DD</t>
      </text>
    </comment>
    <comment authorId="0" ref="I6" shapeId="0">
      <text>
        <t>Instructions:
Enter a valid future trading date. 
Format: YYYY-MM-DD</t>
      </text>
    </comment>
    <comment authorId="0" ref="J6" shapeId="0">
      <text>
        <t>Instructions:
Enter a valid future trading date. 
Format: YYYY-MM-DD
</t>
      </text>
    </comment>
    <comment authorId="2" ref="K6" shapeId="0">
      <text>
        <t>Instructions: Please select from the list. Field not mandatory
</t>
      </text>
    </comment>
    <comment authorId="2" ref="L6" shapeId="0">
      <text>
        <t>Instructions: Enter URL for KID Document. Max. 240 characters. Field not mandatory
</t>
      </text>
    </comment>
    <comment authorId="0" ref="N6" shapeId="0">
      <text>
        <t>Instructions:
To be filled in by the exchange.</t>
      </text>
    </comment>
    <comment authorId="0" ref="O6" shapeId="0">
      <text>
        <t>Instructions:
At least one underlying asset should be added. A description or name is prefered to a Bloomberg Code or similar.
Examples: 
Basket of shares
Hang Seng China Enterprises Index
</t>
      </text>
    </comment>
    <comment authorId="0" ref="P6" shapeId="0">
      <text>
        <t>Instructions:
The weights should be added in per cent and add up to 100.
Example: 25 % should be filled in as 25 rather than 0.25.</t>
      </text>
    </comment>
  </commentList>
</comments>
</file>

<file path=xl/comments/comment2.xml><?xml version="1.0" encoding="utf-8"?>
<comments xmlns="http://schemas.openxmlformats.org/spreadsheetml/2006/main">
  <authors>
    <author>Jonas Aldén</author>
    <author>Riku Oksala</author>
  </authors>
  <commentList>
    <comment authorId="0" ref="B1" shapeId="0">
      <text>
        <t>Instructions:
XCSE Copenhagen
XHEL Helsinki
XSTO Stockholm</t>
      </text>
    </comment>
    <comment authorId="0" ref="E1" shapeId="0">
      <text>
        <t>Instructions:
Normally 1 (one).</t>
      </text>
    </comment>
    <comment authorId="0" ref="F1" shapeId="0">
      <text>
        <t>Instructions:
Cash or Delivery.</t>
      </text>
    </comment>
    <comment authorId="0" ref="G1" shapeId="0">
      <text>
        <t>Instructions:
European or American type.</t>
      </text>
    </comment>
    <comment authorId="0" ref="H1" shapeId="0">
      <text>
        <t>Instructions:
Enter a valid future trading date. 
Format: YYYY-MM-DD
</t>
      </text>
    </comment>
    <comment authorId="0" ref="I1" shapeId="0">
      <text>
        <t>Instructions:
The currency the instrument will be traded in.
</t>
      </text>
    </comment>
    <comment authorId="0" ref="J1" shapeId="0">
      <text>
        <t>Instructions:
Automatically populated based on issuer.</t>
      </text>
    </comment>
    <comment authorId="0" ref="K1" shapeId="0">
      <text>
        <t>Instructions:
Automatically populated based on the  Market maker.</t>
      </text>
    </comment>
    <comment authorId="0" ref="L1" shapeId="0">
      <text>
        <t>Instructions:
EUSIPA CODE</t>
      </text>
    </comment>
    <comment authorId="0" ref="A6" shapeId="0">
      <text>
        <t>Instructions:
Max 16 characters.
For warrants the system will generate these if the cells are left blank.
For warrants which might be adjusted (due to corporate actions or similar) the length should be no more than 15 characters.</t>
      </text>
    </comment>
    <comment authorId="1" ref="B6" shapeId="0">
      <text>
        <t>Instructions: 
Min 17 characters and max 28 characters. Optional field. </t>
      </text>
    </comment>
    <comment authorId="0" ref="C6" shapeId="0">
      <text>
        <t>Instructions:
Max 40 characters. </t>
      </text>
    </comment>
    <comment authorId="0" ref="E6" shapeId="0">
      <text>
        <t>Instructions:
This field can take different values based on the Instrument Type.
Warrants: Call/Put
Mini futures: Long/Short
ETNs: Bull/Bear
Leave this field blank for other Instruments.</t>
      </text>
    </comment>
    <comment authorId="0" ref="F6" shapeId="0">
      <text>
        <t>Instructions:
Usually 1 (one) for certificates.</t>
      </text>
    </comment>
    <comment authorId="0" ref="G6" shapeId="0">
      <text>
        <t>Instructions:
This is the currency in which  the instrument is denominated. Note that this could be different from the currency it is traded in.</t>
      </text>
    </comment>
    <comment authorId="0" ref="H6" shapeId="0">
      <text>
        <t>Instructions:
Enter a valid future trading date. 
Format: YYYY-MM-DD, if OPEN END product please enter 3999.12.31</t>
      </text>
    </comment>
    <comment authorId="0" ref="I6" shapeId="0">
      <text>
        <t>Instructions:
Enter a valid future trading date. 
Format: YYYY-MM-DD, if OPEN END product please enter 3999.12.31</t>
      </text>
    </comment>
    <comment authorId="0" ref="J6" shapeId="0">
      <text>
        <t>Instructions:
Enter a valid future trading date. 
Format: YYYY-MM-DD
Optional field.</t>
      </text>
    </comment>
    <comment authorId="0" ref="L6" shapeId="0">
      <text>
        <t>Instructions:
Description of the instrument and/or link to webpage/product description.
Max 200 characters. Optional field.</t>
      </text>
    </comment>
    <comment authorId="0" ref="M6" shapeId="0">
      <text>
        <t>Instructions:
Mandatory for Plain vanilla and Turbo Warrants.
Optional for Mini Futures.
</t>
      </text>
    </comment>
    <comment authorId="0" ref="N6" shapeId="0">
      <text>
        <t>Instructions:
Intended for, and mandatory for, Discount Certificates.</t>
      </text>
    </comment>
    <comment authorId="0" ref="O6" shapeId="0">
      <text>
        <t>Instructions:
Mandatory for Turbo Warrants and Discount Certificates
</t>
      </text>
    </comment>
    <comment authorId="0" ref="P6" shapeId="0">
      <text>
        <t>Instructions:
Enter a valid future trading date. 
Format: YYYY-MM-DD
Optional field.</t>
      </text>
    </comment>
    <comment authorId="0" ref="Q6" shapeId="0">
      <text>
        <t>Instructions:
Enter a valid future trading date. 
Format: YYYY-MM-DD
Optional field.</t>
      </text>
    </comment>
    <comment authorId="0" ref="R6" shapeId="0">
      <text>
        <t>Instructions:
In Percentage, e.g. 100 for non-leveraged.
Inverse products should have a negative number e.g. -200. Intended for ETN´s mainly.
</t>
      </text>
    </comment>
    <comment authorId="0" ref="S6" shapeId="0">
      <text>
        <t>Instructions:
Mandatory field for Mini Futures.</t>
      </text>
    </comment>
    <comment authorId="0" ref="T6" shapeId="0">
      <text>
        <t>Instructions:
Help field. By selecting an Underlying Class the dropdown menu for Underlying Instruments will be shorter and easierto select from.
Optional field.</t>
      </text>
    </comment>
    <comment authorId="0" ref="U6" shapeId="0">
      <text>
        <t>Instructions:
Mandatory field. 
At least one Underlying Instrument is needed for every listed instrument. A value from the dropdown menu must be selected - no free text is allowed.
</t>
      </text>
    </comment>
    <comment authorId="0" ref="V6" shapeId="0">
      <text>
        <t>Instructions:
Populated automatically based on the Underlying Instrument.
Please do not edit this field.
</t>
      </text>
    </comment>
    <comment authorId="0" ref="W6" shapeId="0">
      <text>
        <t>Instructions:
Free text description of the underlying.
Optional field.</t>
      </text>
    </comment>
    <comment authorId="0" ref="X6" shapeId="0">
      <text>
        <t>Instructions:
The basket shares should add up to 100.
Mandatory field.</t>
      </text>
    </comment>
    <comment authorId="0" ref="Y6" shapeId="0">
      <text>
        <t>Instructions:
Help field. By selecting an Underlying Class the dropdown menu for Underlying Instruments will be shorter and easierto select from.
Optional field.</t>
      </text>
    </comment>
    <comment authorId="0" ref="Z6" shapeId="0">
      <text>
        <t>Instructions:
Mandatory field. 
At least one Underlying Instrument is needed for every listed instrument. A value from the dropdown menu must be selected - no free text is allowed.
</t>
      </text>
    </comment>
    <comment authorId="0" ref="AA6" shapeId="0">
      <text>
        <t>Instructions:
Populated automatically based on the Underlying Instrument.
Please do not edit this field.
</t>
      </text>
    </comment>
    <comment authorId="0" ref="AB6" shapeId="0">
      <text>
        <t>Instructions:
Free text description of the underlying.
Optional field.</t>
      </text>
    </comment>
    <comment authorId="0" ref="AC6" shapeId="0">
      <text>
        <t>Instructions:
The basket shares should add up to 100.
Mandatory field.</t>
      </text>
    </comment>
    <comment authorId="0" ref="AD6" shapeId="0">
      <text>
        <t>Instructions:
Help field. By selecting an Underlying Class the dropdown menu for Underlying Instruments will be shorter and easierto select from.
Optional field.</t>
      </text>
    </comment>
    <comment authorId="0" ref="AE6" shapeId="0">
      <text>
        <t>Instructions:
Mandatory field. 
At least one Underlying Instrument is needed for every listed instrument. A value from the dropdown menu must be selected - no free text is allowed.
</t>
      </text>
    </comment>
    <comment authorId="0" ref="AF6" shapeId="0">
      <text>
        <t>Instructions:
Populated automatically based on the Underlying Instrument.
Please do not edit this field.
</t>
      </text>
    </comment>
    <comment authorId="0" ref="AG6" shapeId="0">
      <text>
        <t>Instructions:
Free text description of the underlying.
Optional field.</t>
      </text>
    </comment>
    <comment authorId="0" ref="AH6" shapeId="0">
      <text>
        <t>Instructions:
The basket shares should add up to 100.
Mandatory field.</t>
      </text>
    </comment>
    <comment authorId="0" ref="AI6" shapeId="0">
      <text>
        <t>Instructions:
Help field. By selecting an Underlying Class the dropdown menu for Underlying Instruments will be shorter and easierto select from.
Optional field.</t>
      </text>
    </comment>
    <comment authorId="0" ref="AJ6" shapeId="0">
      <text>
        <t>Instructions:
Mandatory field. 
At least one Underlying Instrument is needed for every listed instrument. A value from the dropdown menu must be selected - no free text is allowed.
</t>
      </text>
    </comment>
    <comment authorId="0" ref="AK6" shapeId="0">
      <text>
        <t>Instructions:
Populated automatically based on the Underlying Instrument.
Please do not edit this field.
</t>
      </text>
    </comment>
    <comment authorId="0" ref="AL6" shapeId="0">
      <text>
        <t>Instructions:
Free text description of the underlying.
Optional field.</t>
      </text>
    </comment>
    <comment authorId="0" ref="AM6" shapeId="0">
      <text>
        <t>Instructions:
The basket shares should add up to 100.
Mandatory field.</t>
      </text>
    </comment>
    <comment authorId="0" ref="AN6" shapeId="0">
      <text>
        <t>Instructions:
Help field. By selecting an Underlying Class the dropdown menu for Underlying Instruments will be shorter and easierto select from.
Optional field.</t>
      </text>
    </comment>
    <comment authorId="0" ref="AO6" shapeId="0">
      <text>
        <t>Instructions:
Mandatory field. 
At least one Underlying Instrument is needed for every listed instrument. A value from the dropdown menu must be selected - no free text is allowed.
</t>
      </text>
    </comment>
    <comment authorId="0" ref="AP6" shapeId="0">
      <text>
        <t>Instructions:
Populated automatically based on the Underlying Instrument.
Please do not edit this field.
</t>
      </text>
    </comment>
    <comment authorId="0" ref="AQ6" shapeId="0">
      <text>
        <t>Instructions:
Free text description of the underlying.
Optional field.</t>
      </text>
    </comment>
    <comment authorId="0" ref="AR6" shapeId="0">
      <text>
        <t>Instructions:
The basket shares should add up to 100.
Mandatory field.</t>
      </text>
    </comment>
    <comment authorId="0" ref="AS6" shapeId="0">
      <text>
        <t>Instructions:
Help field. By selecting an Underlying Class the dropdown menu for Underlying Instruments will be shorter and easierto select from.
Optional field.</t>
      </text>
    </comment>
    <comment authorId="0" ref="AT6" shapeId="0">
      <text>
        <t>Instructions:
Mandatory field. 
At least one Underlying Instrument is needed for every listed instrument. A value from the dropdown menu must be selected - no free text is allowed.
</t>
      </text>
    </comment>
    <comment authorId="0" ref="AU6" shapeId="0">
      <text>
        <t>Instructions:
Populated automatically based on the Underlying Instrument.
Please do not edit this field.
</t>
      </text>
    </comment>
    <comment authorId="0" ref="AV6" shapeId="0">
      <text>
        <t>Instructions:
Free text description of the underlying.
Optional field.</t>
      </text>
    </comment>
    <comment authorId="0" ref="AW6" shapeId="0">
      <text>
        <t>Instructions:
The basket shares should add up to 100.
Mandatory field.</t>
      </text>
    </comment>
    <comment authorId="0" ref="AX6" shapeId="0">
      <text>
        <t>Instructions:
Help field. By selecting an Underlying Class the dropdown menu for Underlying Instruments will be shorter and easierto select from.
Optional field.</t>
      </text>
    </comment>
    <comment authorId="0" ref="AY6" shapeId="0">
      <text>
        <t>Instructions:
Mandatory field. 
At least one Underlying Instrument is needed for every listed instrument. A value from the dropdown menu must be selected - no free text is allowed.
</t>
      </text>
    </comment>
    <comment authorId="0" ref="AZ6" shapeId="0">
      <text>
        <t>Instructions:
Populated automatically based on the Underlying Instrument.
Please do not edit this field.
</t>
      </text>
    </comment>
    <comment authorId="0" ref="BA6" shapeId="0">
      <text>
        <t>Instructions:
Free text description of the underlying.
Optional field.</t>
      </text>
    </comment>
    <comment authorId="0" ref="BB6" shapeId="0">
      <text>
        <t>Instructions:
The basket shares should add up to 100.
Mandatory field.</t>
      </text>
    </comment>
    <comment authorId="0" ref="BC6" shapeId="0">
      <text>
        <t>Instructions:
Help field. By selecting an Underlying Class the dropdown menu for Underlying Instruments will be shorter and easierto select from.
Optional field.</t>
      </text>
    </comment>
    <comment authorId="0" ref="BD6" shapeId="0">
      <text>
        <t>Instructions:
Mandatory field. 
At least one Underlying Instrument is needed for every listed instrument. A value from the dropdown menu must be selected - no free text is allowed.
</t>
      </text>
    </comment>
    <comment authorId="0" ref="BE6" shapeId="0">
      <text>
        <t>Instructions:
Populated automatically based on the Underlying Instrument.
Please do not edit this field.
</t>
      </text>
    </comment>
    <comment authorId="0" ref="BF6" shapeId="0">
      <text>
        <t>Instructions:
Free text description of the underlying.
Optional field.</t>
      </text>
    </comment>
    <comment authorId="0" ref="BG6" shapeId="0">
      <text>
        <t>Instructions:
The basket shares should add up to 100.
Mandatory field.</t>
      </text>
    </comment>
    <comment authorId="0" ref="BH6" shapeId="0">
      <text>
        <t>Instructions:
Help field. By selecting an Underlying Class the dropdown menu for Underlying Instruments will be shorter and easierto select from.
Optional field.</t>
      </text>
    </comment>
    <comment authorId="0" ref="BI6" shapeId="0">
      <text>
        <t>Instructions:
Mandatory field. 
At least one Underlying Instrument is needed for every listed instrument. A value from the dropdown menu must be selected - no free text is allowed.
</t>
      </text>
    </comment>
    <comment authorId="0" ref="BJ6" shapeId="0">
      <text>
        <t>Instructions:
Populated automatically based on the Underlying Instrument.
Please do not edit this field.
</t>
      </text>
    </comment>
    <comment authorId="0" ref="BK6" shapeId="0">
      <text>
        <t>Instructions:
Free text description of the underlying.
Optional field.</t>
      </text>
    </comment>
    <comment authorId="0" ref="BL6" shapeId="0">
      <text>
        <t>Instructions:
The basket shares should add up to 100.
Mandatory field.</t>
      </text>
    </comment>
    <comment authorId="0" ref="BM6" shapeId="0">
      <text>
        <t>Instructions:
Help field. By selecting an Underlying Class the dropdown menu for Underlying Instruments will be shorter and easierto select from.
Optional field.</t>
      </text>
    </comment>
    <comment authorId="0" ref="BN6" shapeId="0">
      <text>
        <t>Instructions:
Mandatory field. 
At least one Underlying Instrument is needed for every listed instrument. A value from the dropdown menu must be selected - no free text is allowed.
</t>
      </text>
    </comment>
    <comment authorId="0" ref="BO6" shapeId="0">
      <text>
        <t>Instructions:
Populated automatically based on the Underlying Instrument.
Please do not edit this field.
</t>
      </text>
    </comment>
    <comment authorId="0" ref="BP6" shapeId="0">
      <text>
        <t>Instructions:
Free text description of the underlying.
Optional field.</t>
      </text>
    </comment>
    <comment authorId="0" ref="BQ6" shapeId="0">
      <text>
        <t>Instructions:
The basket shares should add up to 100.
Mandatory field.</t>
      </text>
    </comment>
  </commentList>
</comments>
</file>

<file path=xl/comments/comment3.xml><?xml version="1.0" encoding="utf-8"?>
<comments xmlns="http://schemas.openxmlformats.org/spreadsheetml/2006/main">
  <authors>
    <author>Jonas Aldén</author>
  </authors>
  <commentList>
    <comment authorId="0" ref="A1" shapeId="0">
      <text>
        <t>Instructions:
XCSE Copenhagen
XHEL Helsinki
XSTO Stockholm</t>
      </text>
    </comment>
    <comment authorId="0" ref="B1" shapeId="0">
      <text>
        <t>Instructions:
HEL Corporate Bonds
...
HEL Government Bonds
...
STO Corporate Bonds
...
STO Mortgage Bonds
...
STO Municipalities
...
STO Retail Bonds
...
STO Retail Corporate Bonds
...</t>
      </text>
    </comment>
    <comment authorId="0" ref="D1" shapeId="0">
      <text>
        <t>Instructions:
Choose from the dropdown.</t>
      </text>
    </comment>
    <comment authorId="0" ref="E1" shapeId="0">
      <text>
        <t>Instructions:
The currency the bond will be traded in.
</t>
      </text>
    </comment>
    <comment authorId="0" ref="F1" shapeId="0">
      <text>
        <t>Instructions:
Type of prospectus - program (MTN or similar) or stand alone. 
If the bond is a Benchmark bond please select one of the last two options.
</t>
      </text>
    </comment>
    <comment authorId="0" ref="G1" shapeId="0">
      <text>
        <t>Instructions:
Enter a valid future trading date. 
Format: YYYY-MM-DD</t>
      </text>
    </comment>
    <comment authorId="0" ref="H1" shapeId="0">
      <text>
        <t>Instructions:
Automatically filled based on issuer.</t>
      </text>
    </comment>
    <comment authorId="0" ref="I1" shapeId="0">
      <text>
        <t>Instructions:
Automatically filled based on distributor.</t>
      </text>
    </comment>
    <comment authorId="0" ref="A6" shapeId="0">
      <text>
        <t>Instructions:
Max 32 characters. 
Stockholm:
Usually issuer ID/code plus loan number.
Example: VASA 397.
Helsinki:
Provided by Euroclear Finland.</t>
      </text>
    </comment>
    <comment authorId="0" ref="B6" shapeId="0">
      <text>
        <t>Instructions:
Description of the instrument. Max 32 characters. 
</t>
      </text>
    </comment>
    <comment authorId="0" ref="C6" shapeId="0">
      <text>
        <t>Instructions:
Optional field.</t>
      </text>
    </comment>
    <comment authorId="0" ref="F6" shapeId="0">
      <text>
        <t>Instructions:
The currency of the instrument. Usually the same as Trading currency.
</t>
      </text>
    </comment>
    <comment authorId="0" ref="H6" shapeId="0">
      <text>
        <t>Instructions:
Mandatory if floating rate instrument.</t>
      </text>
    </comment>
    <comment authorId="0" ref="I6" shapeId="0">
      <text>
        <t>Instructions:
Fixed rate instruments: Interest rate.
Floating rate instruments: Spread.
In per cent. Example: 3.5 % should be filled in as 3.5 rather than 0.035.</t>
      </text>
    </comment>
    <comment authorId="0" ref="J6" shapeId="0">
      <text>
        <t>Instructions:
Please select 0 (zero) for zero coupon bonds.</t>
      </text>
    </comment>
    <comment authorId="0" ref="K6" shapeId="0">
      <text>
        <t>Instructions:
First interest payment date.
Format: YYYY-MM-DD
Mandatory unless zero coupon instrument.</t>
      </text>
    </comment>
    <comment authorId="0" ref="L6" shapeId="0">
      <text>
        <t>Instructions:
Usually the same date as the Reimbursement date. Will be set to Reimbursement date if left blank.
Format: YYYY-MM-DD
Mandatory unless zero coupon instrument
</t>
      </text>
    </comment>
    <comment authorId="0" ref="N6" shapeId="0">
      <text>
        <t>Instructions:
Forward (next business day)
Forward MM (next business day but move back if date ends up in a new month)
Forward YY (next business day but move back if date ends up in a new year)
Mandatory unless zero coupon instrument.</t>
      </text>
    </comment>
    <comment authorId="0" ref="P6" shapeId="0">
      <text>
        <t>Instructions:
Format: YYYY-MM-DD
</t>
      </text>
    </comment>
    <comment authorId="0" ref="Q6" shapeId="0">
      <text>
        <t>Instructions:
Usually equals to Issue date. Will be set to Issue date if left blank.
Format: YYYY-MM-DD
Mandatory if other than Issue date
</t>
      </text>
    </comment>
    <comment authorId="0" ref="R6" shapeId="0">
      <text>
        <t>Instructions:
Format: YYYY-MM-DD
</t>
      </text>
    </comment>
    <comment authorId="0" ref="S6" shapeId="0">
      <text>
        <t>Instructions:
Will be set to Reimbursement date if left blank.
If traded electronically:
Helsinki:
Must be at least 4 days prior to Reimbursement date.
Stockholm:
Must be at least 8 (7 for FRN) days prior Reimbursement date if the instruments are traded electronically.</t>
      </text>
    </comment>
    <comment authorId="0" ref="T6" shapeId="0">
      <text>
        <t>Instructions:
To be filled in by the Exchange.</t>
      </text>
    </comment>
  </commentList>
</comments>
</file>

<file path=xl/comments/comment4.xml><?xml version="1.0" encoding="utf-8"?>
<comments xmlns="http://schemas.openxmlformats.org/spreadsheetml/2006/main">
  <authors>
    <author>Jonas Aldén</author>
    <author>Riku Oksala</author>
  </authors>
  <commentList>
    <comment authorId="0" ref="G1" shapeId="0">
      <text>
        <t>Instructions:
Automatically populated based on issuer.</t>
      </text>
    </comment>
    <comment authorId="1" ref="B6" shapeId="0">
      <text>
        <t>Please form this as follows: Company name/ year/ option serie/ warrant
</t>
      </text>
    </comment>
    <comment authorId="1" ref="D6" shapeId="0">
      <text>
        <t>Instructions: If ratio to subscribe shares is 1:1, enter 1. If ratio to subscribe shares is 1:2, enter 0.5. (with one option right you are entitled to subcribe 2 shares)
</t>
      </text>
    </comment>
    <comment authorId="1" ref="L6" shapeId="0">
      <text>
        <t>Instructions:
Automatically populated based on Underlying Instrument.
</t>
      </text>
    </comment>
    <comment authorId="1" ref="M6" shapeId="0">
      <text>
        <t>Populated by the Exchange
</t>
      </text>
    </comment>
  </commentList>
</comments>
</file>

<file path=xl/comments/comment5.xml><?xml version="1.0" encoding="utf-8"?>
<comments xmlns="http://schemas.openxmlformats.org/spreadsheetml/2006/main">
  <authors>
    <author>Jonas Aldén</author>
  </authors>
  <commentList>
    <comment authorId="0" ref="G1" shapeId="0">
      <text>
        <t>Instructions:
Automatically populated based on issuer.</t>
      </text>
    </comment>
    <comment authorId="0" ref="H1" shapeId="0">
      <text>
        <t>Instructions:
Automatically populated based on the  Market maker.</t>
      </text>
    </comment>
  </commentList>
</comments>
</file>

<file path=xl/comments/comment6.xml><?xml version="1.0" encoding="utf-8"?>
<comments xmlns="http://schemas.openxmlformats.org/spreadsheetml/2006/main">
  <authors>
    <author>Juha Manu</author>
  </authors>
  <commentList>
    <comment authorId="0" ref="A14" shapeId="0">
      <text>
        <t>Riku: Issuer-field is mandatory.
</t>
      </text>
    </comment>
    <comment authorId="0" ref="C14" shapeId="0">
      <text>
        <t>Riku: Should be mandatory to set some full name.</t>
      </text>
    </comment>
    <comment authorId="0" ref="D14" shapeId="0">
      <text>
        <t>Riku: In Finland provided by Euroclear Finland.
</t>
      </text>
    </comment>
    <comment authorId="0" ref="H14" shapeId="0">
      <text>
        <t>Riku: Suggestion: Floating Rate / Fixed Rate
</t>
      </text>
    </comment>
    <comment authorId="0" ref="T14" shapeId="0">
      <text>
        <t>Riku: In Finland at least 4 days prior to Reimbursement date
</t>
      </text>
    </comment>
  </commentList>
</comments>
</file>

<file path=xl/comments/comment7.xml><?xml version="1.0" encoding="utf-8"?>
<comments xmlns="http://schemas.openxmlformats.org/spreadsheetml/2006/main">
  <authors>
    <author>Jonas Aldén</author>
  </authors>
  <commentList>
    <comment authorId="0" ref="B1" shapeId="0">
      <text>
        <t>Instructions:
XCSE Copenhagen
XHEL Helsinki
XSTO Stockholm</t>
      </text>
    </comment>
    <comment authorId="0" ref="E1" shapeId="0">
      <text>
        <t>Instructions:
Normally 1 (one).</t>
      </text>
    </comment>
    <comment authorId="0" ref="F1" shapeId="0">
      <text>
        <t>Instructions:
Cash or Delivery.</t>
      </text>
    </comment>
    <comment authorId="0" ref="G1" shapeId="0">
      <text>
        <t>Instructions:
European or American type.</t>
      </text>
    </comment>
    <comment authorId="0" ref="H1" shapeId="0">
      <text>
        <t>Instructions:
Enter a valid future trading date. 
Format: YYYY-MM-DD
</t>
      </text>
    </comment>
    <comment authorId="0" ref="I1" shapeId="0">
      <text>
        <t>Instructions:
The currency the instrument will be traded in.
</t>
      </text>
    </comment>
    <comment authorId="0" ref="J1" shapeId="0">
      <text>
        <t>Instructions:
Automatically populated based on issuer.</t>
      </text>
    </comment>
    <comment authorId="0" ref="K1" shapeId="0">
      <text>
        <t>Instructions:
Automatically populated based on the  Market maker.</t>
      </text>
    </comment>
    <comment authorId="0" ref="A6" shapeId="0">
      <text>
        <t>Instructions:
Max 16 characters.
For warrants the system will generate these if the cells are left blank.
For warrants which might be adjusted (due to corporate actions or similar) the length should be no more than 15 characters.</t>
      </text>
    </comment>
    <comment authorId="0" ref="B6" shapeId="0">
      <text>
        <t>Instructions:
Max 40 characters. </t>
      </text>
    </comment>
    <comment authorId="0" ref="D6" shapeId="0">
      <text>
        <t>Instructions:
Put or Call. 
For some instruments this field might not be applicable but as the field is needed in the system please enter CALL for long/bullish instruments and PUT for short/bearish instruments.
</t>
      </text>
    </comment>
    <comment authorId="0" ref="E6" shapeId="0">
      <text>
        <t>Instructions:
Usually 1 (one) for certificates.</t>
      </text>
    </comment>
    <comment authorId="0" ref="F6" shapeId="0">
      <text>
        <t>Instructions:
This is the currency in which  the instrument is denominated. Note that this could be different from the currency it is traded in.</t>
      </text>
    </comment>
    <comment authorId="0" ref="G6" shapeId="0">
      <text>
        <t>Instructions:
Enter a valid future trading date. 
Format: YYYY-MM-DD</t>
      </text>
    </comment>
    <comment authorId="0" ref="H6" shapeId="0">
      <text>
        <t>Instructions:
Enter a valid future trading date. 
Format: YYYY-MM-DD</t>
      </text>
    </comment>
    <comment authorId="0" ref="I6" shapeId="0">
      <text>
        <t>Instructions:
Enter a valid future trading date. 
Format: YYYY-MM-DD</t>
      </text>
    </comment>
    <comment authorId="0" ref="O6" shapeId="0">
      <text>
        <t>Instructions:
Enter a valid future trading date. 
Format: YYYY-MM-DD</t>
      </text>
    </comment>
    <comment authorId="0" ref="P6" shapeId="0">
      <text>
        <t>Instructions:
Enter a valid future trading date. 
Format: YYYY-MM-DD</t>
      </text>
    </comment>
    <comment authorId="0" ref="U6" shapeId="0">
      <text>
        <t>Instructions:
If the Underlying Instrument Name is selected from the dropdown this field will be populated automatically.
</t>
      </text>
    </comment>
  </commentList>
</comment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comments" Target="/xl/comments/comment1.xml" Type="http://schemas.openxmlformats.org/officeDocument/2006/relationships/comments"/><Relationship Id="anysvml" Target="/xl/drawings/commentsDrawing1.vml" Type="http://schemas.openxmlformats.org/officeDocument/2006/relationships/vmlDrawing"/></Relationships>
</file>

<file path=xl/worksheets/_rels/sheet11.xml.rels><Relationships xmlns="http://schemas.openxmlformats.org/package/2006/relationships"><Relationship Id="comments" Target="/xl/comments/comment7.xml" Type="http://schemas.openxmlformats.org/officeDocument/2006/relationships/comments"/><Relationship Id="anysvml" Target="/xl/drawings/commentsDrawing7.vml" Type="http://schemas.openxmlformats.org/officeDocument/2006/relationships/vmlDrawing"/></Relationships>
</file>

<file path=xl/worksheets/_rels/sheet2.xml.rels><Relationships xmlns="http://schemas.openxmlformats.org/package/2006/relationships"><Relationship Id="comments" Target="/xl/comments/comment2.xml" Type="http://schemas.openxmlformats.org/officeDocument/2006/relationships/comments"/><Relationship Id="anysvml" Target="/xl/drawings/commentsDrawing2.vml" Type="http://schemas.openxmlformats.org/officeDocument/2006/relationships/vmlDrawing"/></Relationships>
</file>

<file path=xl/worksheets/_rels/sheet3.xml.rels><Relationships xmlns="http://schemas.openxmlformats.org/package/2006/relationships"><Relationship Id="comments" Target="/xl/comments/comment3.xml" Type="http://schemas.openxmlformats.org/officeDocument/2006/relationships/comments"/><Relationship Id="anysvml" Target="/xl/drawings/commentsDrawing3.vml" Type="http://schemas.openxmlformats.org/officeDocument/2006/relationships/vmlDrawing"/></Relationships>
</file>

<file path=xl/worksheets/_rels/sheet4.xml.rels><Relationships xmlns="http://schemas.openxmlformats.org/package/2006/relationships"><Relationship Id="comments" Target="/xl/comments/comment4.xml" Type="http://schemas.openxmlformats.org/officeDocument/2006/relationships/comments"/><Relationship Id="anysvml" Target="/xl/drawings/commentsDrawing4.vml" Type="http://schemas.openxmlformats.org/officeDocument/2006/relationships/vmlDrawing"/></Relationships>
</file>

<file path=xl/worksheets/_rels/sheet5.xml.rels><Relationships xmlns="http://schemas.openxmlformats.org/package/2006/relationships"><Relationship Id="comments" Target="/xl/comments/comment5.xml" Type="http://schemas.openxmlformats.org/officeDocument/2006/relationships/comments"/><Relationship Id="anysvml" Target="/xl/drawings/commentsDrawing5.vml" Type="http://schemas.openxmlformats.org/officeDocument/2006/relationships/vmlDrawing"/></Relationships>
</file>

<file path=xl/worksheets/_rels/sheet7.xml.rels><Relationships xmlns="http://schemas.openxmlformats.org/package/2006/relationships"><Relationship Id="comments" Target="/xl/comments/comment6.xml" Type="http://schemas.openxmlformats.org/officeDocument/2006/relationships/comments"/><Relationship Id="anysvml" Target="/xl/drawings/commentsDrawing6.vml" Type="http://schemas.openxmlformats.org/officeDocument/2006/relationships/vmlDrawing"/></Relationships>
</file>

<file path=xl/worksheets/sheet1.xml><?xml version="1.0" encoding="utf-8"?>
<worksheet xmlns="http://schemas.openxmlformats.org/spreadsheetml/2006/main">
  <sheetPr codeName="Sheet4">
    <tabColor rgb="FF92D050"/>
    <outlinePr summaryBelow="1" summaryRight="1"/>
    <pageSetUpPr/>
  </sheetPr>
  <dimension ref="A1:BB106"/>
  <sheetViews>
    <sheetView tabSelected="1" workbookViewId="0" zoomScaleNormal="100">
      <pane activePane="bottomRight" state="frozen" topLeftCell="E7" xSplit="4" ySplit="6"/>
      <selection activeCell="E1" pane="topRight" sqref="E1"/>
      <selection activeCell="A7" pane="bottomLeft" sqref="A7"/>
      <selection activeCell="A13" pane="bottomRight" sqref="A13"/>
    </sheetView>
  </sheetViews>
  <sheetFormatPr baseColWidth="8" defaultColWidth="9.140625" defaultRowHeight="12.75" outlineLevelCol="0"/>
  <cols>
    <col customWidth="1" max="1" min="1" style="190" width="20.28515625"/>
    <col customWidth="1" max="2" min="2" style="190" width="28.140625"/>
    <col customWidth="1" max="3" min="3" style="190" width="16.7109375"/>
    <col customWidth="1" max="4" min="4" style="190" width="26.140625"/>
    <col customWidth="1" max="5" min="5" style="190" width="13.85546875"/>
    <col customWidth="1" max="6" min="6" style="68" width="14.5703125"/>
    <col customWidth="1" max="7" min="7" style="190" width="14"/>
    <col customWidth="1" max="8" min="8" style="190" width="15.85546875"/>
    <col customWidth="1" max="9" min="9" style="190" width="13"/>
    <col customWidth="1" max="10" min="10" style="190" width="13.7109375"/>
    <col bestFit="1" customWidth="1" max="11" min="11" style="190" width="23.5703125"/>
    <col customWidth="1" max="50" min="12" style="190" width="16.85546875"/>
    <col customWidth="1" max="16384" min="51" style="190" width="9.140625"/>
  </cols>
  <sheetData>
    <row customHeight="1" ht="25.5" r="1" s="235" spans="1:54">
      <c r="A1" s="52" t="s">
        <v>0</v>
      </c>
      <c r="B1" s="52" t="s">
        <v>1</v>
      </c>
      <c r="C1" s="52" t="s">
        <v>2</v>
      </c>
      <c r="D1" s="53" t="s">
        <v>3</v>
      </c>
      <c r="E1" s="52" t="s">
        <v>4</v>
      </c>
      <c r="F1" s="54" t="s">
        <v>5</v>
      </c>
      <c r="G1" s="52" t="s">
        <v>6</v>
      </c>
      <c r="H1" s="52" t="s">
        <v>7</v>
      </c>
      <c r="I1" s="52" t="s">
        <v>8</v>
      </c>
      <c r="J1" s="52" t="s">
        <v>9</v>
      </c>
      <c r="K1" s="52" t="s">
        <v>10</v>
      </c>
    </row>
    <row r="2" spans="1:54">
      <c r="A2" s="194" t="s">
        <v>11</v>
      </c>
      <c r="B2" s="200" t="s">
        <v>12</v>
      </c>
      <c r="C2" s="200" t="s">
        <v>13</v>
      </c>
      <c r="D2" s="200" t="s">
        <v>14</v>
      </c>
      <c r="E2" s="65" t="n">
        <v>10000</v>
      </c>
      <c r="F2" s="65" t="s">
        <v>15</v>
      </c>
      <c r="G2" s="200" t="s">
        <v>16</v>
      </c>
      <c r="H2" s="3" t="n">
        <v>42724</v>
      </c>
      <c r="I2" s="226">
        <f>IF(C2="-","",VLOOKUP(C2,BondIssuerTable,2,0))</f>
        <v/>
      </c>
      <c r="J2" s="226">
        <f>IF(D2="-","",VLOOKUP(D2,BondIssuingAgentsTable,2,0))</f>
        <v/>
      </c>
      <c r="K2" s="95">
        <f>IF(D2="-","",VLOOKUP(D2,BondIssuingAgentsTable,3,0))</f>
        <v/>
      </c>
    </row>
    <row r="3" spans="1:54">
      <c r="A3" s="190" t="n"/>
      <c r="B3" s="190" t="n"/>
      <c r="C3" s="190" t="n"/>
      <c r="D3" s="190" t="n"/>
      <c r="E3" s="190" t="n"/>
      <c r="F3" s="68" t="n"/>
      <c r="G3" s="190" t="n"/>
      <c r="H3" s="190" t="n"/>
      <c r="I3" s="190" t="n"/>
      <c r="J3" s="190" t="n"/>
      <c r="K3" s="190" t="n"/>
      <c r="L3" s="190" t="n"/>
      <c r="M3" s="190" t="n"/>
      <c r="N3" s="190" t="n"/>
      <c r="O3" s="190" t="n"/>
      <c r="P3" s="190" t="n"/>
      <c r="Q3" s="190" t="n"/>
      <c r="R3" s="190" t="n"/>
      <c r="S3" s="190" t="n"/>
      <c r="T3" s="190" t="n"/>
      <c r="U3" s="190" t="n"/>
      <c r="V3" s="190" t="n"/>
      <c r="W3" s="190" t="n"/>
      <c r="X3" s="190" t="n"/>
      <c r="Y3" s="190" t="n"/>
      <c r="Z3" s="190" t="n"/>
      <c r="AA3" s="190" t="n"/>
      <c r="AB3" s="190" t="n"/>
      <c r="AC3" s="190" t="n"/>
      <c r="AD3" s="190" t="n"/>
      <c r="AE3" s="190" t="n"/>
      <c r="AF3" s="190" t="n"/>
      <c r="AG3" s="190" t="n"/>
      <c r="AH3" s="190" t="n"/>
      <c r="AI3" s="190" t="n"/>
      <c r="AJ3" s="190" t="n"/>
      <c r="AK3" s="190" t="n"/>
      <c r="AL3" s="190" t="n"/>
      <c r="AM3" s="190" t="n"/>
      <c r="AN3" s="190" t="n"/>
      <c r="AO3" s="190" t="n"/>
      <c r="AP3" s="190" t="n"/>
      <c r="AQ3" s="190" t="n"/>
      <c r="AR3" s="190" t="n"/>
      <c r="AS3" s="190" t="n"/>
      <c r="AT3" s="190" t="n"/>
      <c r="AU3" s="190" t="n"/>
      <c r="AV3" s="190" t="n"/>
      <c r="AW3" s="190" t="n"/>
      <c r="AX3" s="190" t="n"/>
    </row>
    <row customHeight="1" ht="13.5" r="4" s="235" spans="1:54" thickBot="1">
      <c r="A4" s="6" t="s">
        <v>17</v>
      </c>
      <c r="K4" s="190" t="n"/>
      <c r="L4" s="190" t="n"/>
      <c r="M4" s="190" t="n"/>
      <c r="N4" s="190" t="n"/>
      <c r="O4" s="190" t="n"/>
      <c r="P4" s="190" t="n"/>
      <c r="Q4" s="190" t="n"/>
      <c r="R4" s="190" t="n"/>
      <c r="S4" s="190" t="n"/>
      <c r="T4" s="190" t="n"/>
      <c r="U4" s="190" t="n"/>
      <c r="V4" s="190" t="n"/>
      <c r="W4" s="190" t="n"/>
      <c r="X4" s="190" t="n"/>
      <c r="Y4" s="190" t="n"/>
      <c r="Z4" s="190" t="n"/>
      <c r="AA4" s="190" t="n"/>
      <c r="AB4" s="190" t="n"/>
      <c r="AC4" s="190" t="n"/>
      <c r="AD4" s="190" t="n"/>
      <c r="AE4" s="190" t="n"/>
      <c r="AF4" s="190" t="n"/>
      <c r="AG4" s="190" t="n"/>
      <c r="AH4" s="190" t="n"/>
      <c r="AI4" s="190" t="n"/>
      <c r="AJ4" s="190" t="n"/>
      <c r="AK4" s="190" t="n"/>
      <c r="AL4" s="190" t="n"/>
      <c r="AM4" s="190" t="n"/>
      <c r="AN4" s="190" t="n"/>
      <c r="AO4" s="190" t="n"/>
      <c r="AP4" s="190" t="n"/>
      <c r="AQ4" s="190" t="n"/>
      <c r="AR4" s="190" t="n"/>
      <c r="AS4" s="190" t="n"/>
      <c r="AT4" s="190" t="n"/>
      <c r="AU4" s="190" t="n"/>
      <c r="AV4" s="190" t="n"/>
      <c r="AW4" s="190" t="n"/>
      <c r="AX4" s="190" t="n"/>
    </row>
    <row r="5" spans="1:54">
      <c r="A5" s="57" t="n"/>
      <c r="F5" s="190" t="n"/>
      <c r="G5" s="68" t="n"/>
      <c r="K5" s="190" t="n"/>
      <c r="L5" s="190" t="n"/>
      <c r="M5" s="190" t="n"/>
      <c r="N5" s="190" t="n"/>
      <c r="O5" s="255" t="s">
        <v>18</v>
      </c>
      <c r="Q5" s="255" t="s">
        <v>19</v>
      </c>
      <c r="S5" s="255" t="s">
        <v>20</v>
      </c>
      <c r="U5" s="255" t="s">
        <v>21</v>
      </c>
      <c r="W5" s="255" t="s">
        <v>22</v>
      </c>
      <c r="Y5" s="255" t="s">
        <v>23</v>
      </c>
      <c r="AA5" s="255" t="s">
        <v>24</v>
      </c>
      <c r="AC5" s="255" t="s">
        <v>25</v>
      </c>
      <c r="AE5" s="255" t="s">
        <v>26</v>
      </c>
      <c r="AG5" s="255" t="s">
        <v>27</v>
      </c>
      <c r="AI5" s="255" t="s">
        <v>28</v>
      </c>
      <c r="AK5" s="255" t="s">
        <v>29</v>
      </c>
      <c r="AM5" s="255" t="s">
        <v>30</v>
      </c>
      <c r="AO5" s="255" t="s">
        <v>31</v>
      </c>
      <c r="AQ5" s="255" t="s">
        <v>32</v>
      </c>
      <c r="AS5" s="255" t="s">
        <v>33</v>
      </c>
      <c r="AU5" s="255" t="s">
        <v>34</v>
      </c>
      <c r="AW5" s="255" t="s">
        <v>35</v>
      </c>
      <c r="AY5" s="255" t="s">
        <v>36</v>
      </c>
      <c r="BA5" s="255" t="s">
        <v>37</v>
      </c>
    </row>
    <row customHeight="1" ht="45" r="6" s="235" spans="1:54">
      <c r="A6" s="53" t="s">
        <v>38</v>
      </c>
      <c r="B6" s="53" t="s">
        <v>39</v>
      </c>
      <c r="C6" s="53" t="s">
        <v>40</v>
      </c>
      <c r="D6" s="53" t="s">
        <v>41</v>
      </c>
      <c r="E6" s="53" t="s">
        <v>42</v>
      </c>
      <c r="F6" s="53" t="s">
        <v>43</v>
      </c>
      <c r="G6" s="58" t="s">
        <v>44</v>
      </c>
      <c r="H6" s="53" t="s">
        <v>45</v>
      </c>
      <c r="I6" s="59" t="s">
        <v>46</v>
      </c>
      <c r="J6" s="54" t="s">
        <v>47</v>
      </c>
      <c r="K6" s="59" t="s">
        <v>48</v>
      </c>
      <c r="L6" s="59" t="s">
        <v>49</v>
      </c>
      <c r="M6" s="60" t="s">
        <v>50</v>
      </c>
      <c r="N6" s="60" t="s">
        <v>51</v>
      </c>
      <c r="O6" s="61" t="s">
        <v>52</v>
      </c>
      <c r="P6" s="62" t="s">
        <v>53</v>
      </c>
      <c r="Q6" s="61" t="s">
        <v>52</v>
      </c>
      <c r="R6" s="62" t="s">
        <v>53</v>
      </c>
      <c r="S6" s="61" t="s">
        <v>52</v>
      </c>
      <c r="T6" s="62" t="s">
        <v>53</v>
      </c>
      <c r="U6" s="61" t="s">
        <v>52</v>
      </c>
      <c r="V6" s="62" t="s">
        <v>53</v>
      </c>
      <c r="W6" s="61" t="s">
        <v>52</v>
      </c>
      <c r="X6" s="62" t="s">
        <v>53</v>
      </c>
      <c r="Y6" s="61" t="s">
        <v>52</v>
      </c>
      <c r="Z6" s="62" t="s">
        <v>53</v>
      </c>
      <c r="AA6" s="61" t="s">
        <v>52</v>
      </c>
      <c r="AB6" s="62" t="s">
        <v>53</v>
      </c>
      <c r="AC6" s="61" t="s">
        <v>52</v>
      </c>
      <c r="AD6" s="62" t="s">
        <v>53</v>
      </c>
      <c r="AE6" s="61" t="s">
        <v>52</v>
      </c>
      <c r="AF6" s="62" t="s">
        <v>53</v>
      </c>
      <c r="AG6" s="61" t="s">
        <v>52</v>
      </c>
      <c r="AH6" s="62" t="s">
        <v>53</v>
      </c>
      <c r="AI6" s="61" t="s">
        <v>52</v>
      </c>
      <c r="AJ6" s="62" t="s">
        <v>53</v>
      </c>
      <c r="AK6" s="61" t="s">
        <v>52</v>
      </c>
      <c r="AL6" s="62" t="s">
        <v>53</v>
      </c>
      <c r="AM6" s="61" t="s">
        <v>52</v>
      </c>
      <c r="AN6" s="62" t="s">
        <v>53</v>
      </c>
      <c r="AO6" s="61" t="s">
        <v>52</v>
      </c>
      <c r="AP6" s="62" t="s">
        <v>53</v>
      </c>
      <c r="AQ6" s="61" t="s">
        <v>52</v>
      </c>
      <c r="AR6" s="62" t="s">
        <v>53</v>
      </c>
      <c r="AS6" s="61" t="s">
        <v>52</v>
      </c>
      <c r="AT6" s="62" t="s">
        <v>53</v>
      </c>
      <c r="AU6" s="61" t="s">
        <v>52</v>
      </c>
      <c r="AV6" s="62" t="s">
        <v>53</v>
      </c>
      <c r="AW6" s="61" t="s">
        <v>52</v>
      </c>
      <c r="AX6" s="62" t="s">
        <v>53</v>
      </c>
      <c r="AY6" s="61" t="s">
        <v>52</v>
      </c>
      <c r="AZ6" s="62" t="s">
        <v>53</v>
      </c>
      <c r="BA6" s="61" t="s">
        <v>52</v>
      </c>
      <c r="BB6" s="62" t="s">
        <v>53</v>
      </c>
    </row>
    <row r="7" spans="1:54">
      <c r="A7" s="200" t="s">
        <v>54</v>
      </c>
      <c r="B7" s="200" t="s">
        <v>54</v>
      </c>
      <c r="C7" s="200" t="s">
        <v>55</v>
      </c>
      <c r="D7" s="200" t="s">
        <v>56</v>
      </c>
      <c r="E7" s="69" t="n">
        <v>100</v>
      </c>
      <c r="F7" s="69" t="n">
        <v>1</v>
      </c>
      <c r="G7" s="65" t="n">
        <v>40000000</v>
      </c>
      <c r="H7" s="3" t="n">
        <v>42724</v>
      </c>
      <c r="I7" s="70" t="n">
        <v>44550</v>
      </c>
      <c r="J7" s="70" t="n">
        <v>44531</v>
      </c>
      <c r="K7" s="252" t="n"/>
      <c r="L7" s="252" t="n"/>
      <c r="M7" s="253">
        <f>IF(K7="-","",VLOOKUP(K7,EUSIPA_Table,2,0))</f>
        <v/>
      </c>
      <c r="N7" s="72" t="s">
        <v>57</v>
      </c>
      <c r="O7" s="104" t="s">
        <v>58</v>
      </c>
      <c r="P7" s="71" t="n">
        <v>100</v>
      </c>
      <c r="Q7" s="104" t="n"/>
      <c r="R7" s="71" t="n"/>
      <c r="S7" s="104" t="n"/>
      <c r="T7" s="71" t="n"/>
      <c r="U7" s="104" t="n"/>
      <c r="V7" s="71" t="n"/>
      <c r="W7" s="104" t="n"/>
      <c r="X7" s="71" t="n"/>
      <c r="Y7" s="104" t="n"/>
      <c r="Z7" s="71" t="n"/>
      <c r="AA7" s="104" t="n"/>
      <c r="AB7" s="71" t="n"/>
      <c r="AC7" s="104" t="n"/>
      <c r="AD7" s="71" t="n"/>
      <c r="AE7" s="104" t="n"/>
      <c r="AF7" s="71" t="n"/>
      <c r="AG7" s="104" t="n"/>
      <c r="AH7" s="71" t="n"/>
      <c r="AI7" s="104" t="n"/>
      <c r="AJ7" s="71" t="n"/>
      <c r="AK7" s="104" t="n"/>
      <c r="AL7" s="71" t="n"/>
      <c r="AM7" s="104" t="n"/>
      <c r="AN7" s="71" t="n"/>
      <c r="AO7" s="104" t="n"/>
      <c r="AP7" s="71" t="n"/>
      <c r="AQ7" s="104" t="n"/>
      <c r="AR7" s="71" t="n"/>
      <c r="AS7" s="104" t="n"/>
      <c r="AT7" s="71" t="n"/>
      <c r="AU7" s="104" t="n"/>
      <c r="AV7" s="71" t="n"/>
      <c r="AW7" s="104" t="n"/>
      <c r="AX7" s="71" t="n"/>
      <c r="AY7" s="104" t="n"/>
      <c r="AZ7" s="71" t="n"/>
      <c r="BA7" s="104" t="n"/>
      <c r="BB7" s="71" t="n"/>
    </row>
    <row r="8" spans="1:54">
      <c r="A8" s="200" t="n"/>
      <c r="B8" s="200" t="n"/>
      <c r="C8" s="200" t="n"/>
      <c r="D8" s="200" t="n"/>
      <c r="E8" s="69" t="n"/>
      <c r="F8" s="69" t="n"/>
      <c r="G8" s="65" t="n"/>
      <c r="H8" s="3" t="n"/>
      <c r="I8" s="70" t="n"/>
      <c r="J8" s="70" t="n"/>
      <c r="K8" s="252" t="n"/>
      <c r="L8" s="252" t="n"/>
      <c r="M8" s="253">
        <f>IF(K8="-","",VLOOKUP(K8,EUSIPA_Table,2,0))</f>
        <v/>
      </c>
      <c r="N8" s="72" t="n"/>
      <c r="O8" s="104" t="n"/>
      <c r="P8" s="71" t="n"/>
      <c r="Q8" s="104" t="n"/>
      <c r="R8" s="71" t="n"/>
      <c r="S8" s="104" t="n"/>
      <c r="T8" s="71" t="n"/>
      <c r="U8" s="104" t="n"/>
      <c r="V8" s="71" t="n"/>
      <c r="W8" s="104" t="n"/>
      <c r="X8" s="71" t="n"/>
      <c r="Y8" s="104" t="n"/>
      <c r="Z8" s="71" t="n"/>
      <c r="AA8" s="104" t="n"/>
      <c r="AB8" s="71" t="n"/>
      <c r="AC8" s="104" t="n"/>
      <c r="AD8" s="71" t="n"/>
      <c r="AE8" s="104" t="n"/>
      <c r="AF8" s="71" t="n"/>
      <c r="AG8" s="104" t="n"/>
      <c r="AH8" s="71" t="n"/>
      <c r="AI8" s="104" t="n"/>
      <c r="AJ8" s="71" t="n"/>
      <c r="AK8" s="104" t="n"/>
      <c r="AL8" s="71" t="n"/>
      <c r="AM8" s="104" t="n"/>
      <c r="AN8" s="71" t="n"/>
      <c r="AO8" s="104" t="n"/>
      <c r="AP8" s="71" t="n"/>
      <c r="AQ8" s="104" t="n"/>
      <c r="AR8" s="71" t="n"/>
      <c r="AS8" s="104" t="n"/>
      <c r="AT8" s="71" t="n"/>
      <c r="AU8" s="104" t="n"/>
      <c r="AV8" s="71" t="n"/>
      <c r="AW8" s="104" t="n"/>
      <c r="AX8" s="71" t="n"/>
      <c r="AY8" s="104" t="n"/>
      <c r="AZ8" s="71" t="n"/>
      <c r="BA8" s="104" t="n"/>
      <c r="BB8" s="71" t="n"/>
    </row>
    <row r="9" spans="1:54">
      <c r="A9" s="200" t="n"/>
      <c r="B9" s="200" t="n"/>
      <c r="C9" s="200" t="n"/>
      <c r="D9" s="200" t="n"/>
      <c r="E9" s="69" t="n"/>
      <c r="F9" s="69" t="n"/>
      <c r="G9" s="65" t="n"/>
      <c r="H9" s="3" t="n"/>
      <c r="I9" s="70" t="n"/>
      <c r="J9" s="70" t="n"/>
      <c r="K9" s="252" t="n"/>
      <c r="L9" s="252" t="n"/>
      <c r="M9" s="253">
        <f>IF(K9="-","",VLOOKUP(K9,EUSIPA_Table,2,0))</f>
        <v/>
      </c>
      <c r="N9" s="72" t="n"/>
      <c r="O9" s="104" t="n"/>
      <c r="P9" s="71" t="n"/>
      <c r="Q9" s="104" t="n"/>
      <c r="R9" s="71" t="n"/>
      <c r="S9" s="104" t="n"/>
      <c r="T9" s="71" t="n"/>
      <c r="U9" s="104" t="n"/>
      <c r="V9" s="71" t="n"/>
      <c r="W9" s="104" t="n"/>
      <c r="X9" s="71" t="n"/>
      <c r="Y9" s="104" t="n"/>
      <c r="Z9" s="71" t="n"/>
      <c r="AA9" s="104" t="n"/>
      <c r="AB9" s="71" t="n"/>
      <c r="AC9" s="104" t="n"/>
      <c r="AD9" s="71" t="n"/>
      <c r="AE9" s="104" t="n"/>
      <c r="AF9" s="71" t="n"/>
      <c r="AG9" s="104" t="n"/>
      <c r="AH9" s="71" t="n"/>
      <c r="AI9" s="104" t="n"/>
      <c r="AJ9" s="71" t="n"/>
      <c r="AK9" s="104" t="n"/>
      <c r="AL9" s="71" t="n"/>
      <c r="AM9" s="104" t="n"/>
      <c r="AN9" s="71" t="n"/>
      <c r="AO9" s="104" t="n"/>
      <c r="AP9" s="71" t="n"/>
      <c r="AQ9" s="104" t="n"/>
      <c r="AR9" s="71" t="n"/>
      <c r="AS9" s="104" t="n"/>
      <c r="AT9" s="71" t="n"/>
      <c r="AU9" s="104" t="n"/>
      <c r="AV9" s="71" t="n"/>
      <c r="AW9" s="104" t="n"/>
      <c r="AX9" s="71" t="n"/>
      <c r="AY9" s="104" t="n"/>
      <c r="AZ9" s="71" t="n"/>
      <c r="BA9" s="104" t="n"/>
      <c r="BB9" s="71" t="n"/>
    </row>
    <row r="10" spans="1:54">
      <c r="A10" s="200" t="n"/>
      <c r="B10" s="200" t="n"/>
      <c r="C10" s="200" t="n"/>
      <c r="D10" s="200" t="n"/>
      <c r="E10" s="69" t="n"/>
      <c r="F10" s="69" t="n"/>
      <c r="G10" s="65" t="n"/>
      <c r="H10" s="3" t="n"/>
      <c r="I10" s="70" t="n"/>
      <c r="J10" s="70" t="n"/>
      <c r="K10" s="252" t="n"/>
      <c r="L10" s="252" t="n"/>
      <c r="M10" s="253">
        <f>IF(K10="-","",VLOOKUP(K10,EUSIPA_Table,2,0))</f>
        <v/>
      </c>
      <c r="N10" s="72" t="n"/>
      <c r="O10" s="104" t="n"/>
      <c r="P10" s="71" t="n"/>
      <c r="Q10" s="104" t="n"/>
      <c r="R10" s="71" t="n"/>
      <c r="S10" s="104" t="n"/>
      <c r="T10" s="71" t="n"/>
      <c r="U10" s="104" t="n"/>
      <c r="V10" s="71" t="n"/>
      <c r="W10" s="104" t="n"/>
      <c r="X10" s="71" t="n"/>
      <c r="Y10" s="104" t="n"/>
      <c r="Z10" s="71" t="n"/>
      <c r="AA10" s="104" t="n"/>
      <c r="AB10" s="71" t="n"/>
      <c r="AC10" s="104" t="n"/>
      <c r="AD10" s="71" t="n"/>
      <c r="AE10" s="104" t="n"/>
      <c r="AF10" s="71" t="n"/>
      <c r="AG10" s="104" t="n"/>
      <c r="AH10" s="71" t="n"/>
      <c r="AI10" s="104" t="n"/>
      <c r="AJ10" s="71" t="n"/>
      <c r="AK10" s="104" t="n"/>
      <c r="AL10" s="71" t="n"/>
      <c r="AM10" s="104" t="n"/>
      <c r="AN10" s="71" t="n"/>
      <c r="AO10" s="104" t="n"/>
      <c r="AP10" s="71" t="n"/>
      <c r="AQ10" s="104" t="n"/>
      <c r="AR10" s="71" t="n"/>
      <c r="AS10" s="104" t="n"/>
      <c r="AT10" s="71" t="n"/>
      <c r="AU10" s="104" t="n"/>
      <c r="AV10" s="71" t="n"/>
      <c r="AW10" s="104" t="n"/>
      <c r="AX10" s="71" t="n"/>
      <c r="AY10" s="104" t="n"/>
      <c r="AZ10" s="71" t="n"/>
      <c r="BA10" s="104" t="n"/>
      <c r="BB10" s="71" t="n"/>
    </row>
    <row r="11" spans="1:54">
      <c r="A11" s="200" t="n"/>
      <c r="B11" s="200" t="n"/>
      <c r="C11" s="200" t="n"/>
      <c r="D11" s="200" t="n"/>
      <c r="E11" s="69" t="n"/>
      <c r="F11" s="69" t="n"/>
      <c r="G11" s="65" t="n"/>
      <c r="H11" s="3" t="n"/>
      <c r="I11" s="70" t="n"/>
      <c r="J11" s="70" t="n"/>
      <c r="K11" s="252" t="n"/>
      <c r="L11" s="252" t="n"/>
      <c r="M11" s="253">
        <f>IF(K11="-","",VLOOKUP(K11,EUSIPA_Table,2,0))</f>
        <v/>
      </c>
      <c r="N11" s="72" t="n"/>
      <c r="O11" s="104" t="n"/>
      <c r="P11" s="71" t="n"/>
      <c r="Q11" s="104" t="n"/>
      <c r="R11" s="71" t="n"/>
      <c r="S11" s="104" t="n"/>
      <c r="T11" s="71" t="n"/>
      <c r="U11" s="104" t="n"/>
      <c r="V11" s="71" t="n"/>
      <c r="W11" s="104" t="n"/>
      <c r="X11" s="71" t="n"/>
      <c r="Y11" s="104" t="n"/>
      <c r="Z11" s="71" t="n"/>
      <c r="AA11" s="104" t="n"/>
      <c r="AB11" s="71" t="n"/>
      <c r="AC11" s="104" t="n"/>
      <c r="AD11" s="71" t="n"/>
      <c r="AE11" s="104" t="n"/>
      <c r="AF11" s="71" t="n"/>
      <c r="AG11" s="104" t="n"/>
      <c r="AH11" s="71" t="n"/>
      <c r="AI11" s="104" t="n"/>
      <c r="AJ11" s="71" t="n"/>
      <c r="AK11" s="104" t="n"/>
      <c r="AL11" s="71" t="n"/>
      <c r="AM11" s="104" t="n"/>
      <c r="AN11" s="71" t="n"/>
      <c r="AO11" s="104" t="n"/>
      <c r="AP11" s="71" t="n"/>
      <c r="AQ11" s="104" t="n"/>
      <c r="AR11" s="71" t="n"/>
      <c r="AS11" s="104" t="n"/>
      <c r="AT11" s="71" t="n"/>
      <c r="AU11" s="104" t="n"/>
      <c r="AV11" s="71" t="n"/>
      <c r="AW11" s="104" t="n"/>
      <c r="AX11" s="71" t="n"/>
      <c r="AY11" s="104" t="n"/>
      <c r="AZ11" s="71" t="n"/>
      <c r="BA11" s="104" t="n"/>
      <c r="BB11" s="71" t="n"/>
    </row>
    <row r="12" spans="1:54">
      <c r="A12" s="200" t="n"/>
      <c r="B12" s="200" t="n"/>
      <c r="C12" s="200" t="n"/>
      <c r="D12" s="200" t="n"/>
      <c r="E12" s="69" t="n"/>
      <c r="F12" s="69" t="n"/>
      <c r="G12" s="65" t="n"/>
      <c r="H12" s="3" t="n"/>
      <c r="I12" s="70" t="n"/>
      <c r="J12" s="70" t="n"/>
      <c r="K12" s="252" t="n"/>
      <c r="L12" s="252" t="n"/>
      <c r="M12" s="253">
        <f>IF(K12="-","",VLOOKUP(K12,EUSIPA_Table,2,0))</f>
        <v/>
      </c>
      <c r="N12" s="72" t="n"/>
      <c r="O12" s="104" t="n"/>
      <c r="P12" s="71" t="n"/>
      <c r="Q12" s="104" t="n"/>
      <c r="R12" s="71" t="n"/>
      <c r="S12" s="104" t="n"/>
      <c r="T12" s="71" t="n"/>
      <c r="U12" s="104" t="n"/>
      <c r="V12" s="71" t="n"/>
      <c r="W12" s="104" t="n"/>
      <c r="X12" s="71" t="n"/>
      <c r="Y12" s="104" t="n"/>
      <c r="Z12" s="71" t="n"/>
      <c r="AA12" s="104" t="n"/>
      <c r="AB12" s="71" t="n"/>
      <c r="AC12" s="104" t="n"/>
      <c r="AD12" s="71" t="n"/>
      <c r="AE12" s="104" t="n"/>
      <c r="AF12" s="71" t="n"/>
      <c r="AG12" s="104" t="n"/>
      <c r="AH12" s="71" t="n"/>
      <c r="AI12" s="104" t="n"/>
      <c r="AJ12" s="71" t="n"/>
      <c r="AK12" s="104" t="n"/>
      <c r="AL12" s="71" t="n"/>
      <c r="AM12" s="104" t="n"/>
      <c r="AN12" s="71" t="n"/>
      <c r="AO12" s="104" t="n"/>
      <c r="AP12" s="71" t="n"/>
      <c r="AQ12" s="104" t="n"/>
      <c r="AR12" s="71" t="n"/>
      <c r="AS12" s="104" t="n"/>
      <c r="AT12" s="71" t="n"/>
      <c r="AU12" s="104" t="n"/>
      <c r="AV12" s="71" t="n"/>
      <c r="AW12" s="104" t="n"/>
      <c r="AX12" s="71" t="n"/>
      <c r="AY12" s="104" t="n"/>
      <c r="AZ12" s="71" t="n"/>
      <c r="BA12" s="104" t="n"/>
      <c r="BB12" s="71" t="n"/>
    </row>
    <row r="13" spans="1:54">
      <c r="A13" s="200" t="n"/>
      <c r="B13" s="200" t="n"/>
      <c r="C13" s="200" t="n"/>
      <c r="D13" s="200" t="n"/>
      <c r="E13" s="69" t="n"/>
      <c r="F13" s="69" t="n"/>
      <c r="G13" s="65" t="n"/>
      <c r="H13" s="3" t="n"/>
      <c r="I13" s="70" t="n"/>
      <c r="J13" s="70" t="n"/>
      <c r="K13" s="252" t="n"/>
      <c r="L13" s="252" t="n"/>
      <c r="M13" s="253">
        <f>IF(K13="-","",VLOOKUP(K13,EUSIPA_Table,2,0))</f>
        <v/>
      </c>
      <c r="N13" s="72" t="n"/>
      <c r="O13" s="104" t="n"/>
      <c r="P13" s="71" t="n"/>
      <c r="Q13" s="104" t="n"/>
      <c r="R13" s="71" t="n"/>
      <c r="S13" s="104" t="n"/>
      <c r="T13" s="71" t="n"/>
      <c r="U13" s="104" t="n"/>
      <c r="V13" s="71" t="n"/>
      <c r="W13" s="104" t="n"/>
      <c r="X13" s="71" t="n"/>
      <c r="Y13" s="104" t="n"/>
      <c r="Z13" s="71" t="n"/>
      <c r="AA13" s="104" t="n"/>
      <c r="AB13" s="71" t="n"/>
      <c r="AC13" s="104" t="n"/>
      <c r="AD13" s="71" t="n"/>
      <c r="AE13" s="104" t="n"/>
      <c r="AF13" s="71" t="n"/>
      <c r="AG13" s="104" t="n"/>
      <c r="AH13" s="71" t="n"/>
      <c r="AI13" s="104" t="n"/>
      <c r="AJ13" s="71" t="n"/>
      <c r="AK13" s="104" t="n"/>
      <c r="AL13" s="71" t="n"/>
      <c r="AM13" s="104" t="n"/>
      <c r="AN13" s="71" t="n"/>
      <c r="AO13" s="104" t="n"/>
      <c r="AP13" s="71" t="n"/>
      <c r="AQ13" s="104" t="n"/>
      <c r="AR13" s="71" t="n"/>
      <c r="AS13" s="104" t="n"/>
      <c r="AT13" s="71" t="n"/>
      <c r="AU13" s="104" t="n"/>
      <c r="AV13" s="71" t="n"/>
      <c r="AW13" s="104" t="n"/>
      <c r="AX13" s="71" t="n"/>
      <c r="AY13" s="104" t="n"/>
      <c r="AZ13" s="71" t="n"/>
      <c r="BA13" s="104" t="n"/>
      <c r="BB13" s="71" t="n"/>
    </row>
    <row r="14" spans="1:54">
      <c r="A14" s="200" t="n"/>
      <c r="B14" s="200" t="n"/>
      <c r="C14" s="200" t="n"/>
      <c r="D14" s="200" t="n"/>
      <c r="E14" s="69" t="n"/>
      <c r="F14" s="69" t="n"/>
      <c r="G14" s="65" t="n"/>
      <c r="H14" s="3" t="n"/>
      <c r="I14" s="70" t="n"/>
      <c r="J14" s="70" t="n"/>
      <c r="K14" s="252" t="n"/>
      <c r="L14" s="252" t="n"/>
      <c r="M14" s="253">
        <f>IF(K14="-","",VLOOKUP(K14,EUSIPA_Table,2,0))</f>
        <v/>
      </c>
      <c r="N14" s="72" t="n"/>
      <c r="O14" s="104" t="n"/>
      <c r="P14" s="71" t="n"/>
      <c r="Q14" s="104" t="n"/>
      <c r="R14" s="71" t="n"/>
      <c r="S14" s="104" t="n"/>
      <c r="T14" s="71" t="n"/>
      <c r="U14" s="104" t="n"/>
      <c r="V14" s="71" t="n"/>
      <c r="W14" s="104" t="n"/>
      <c r="X14" s="71" t="n"/>
      <c r="Y14" s="104" t="n"/>
      <c r="Z14" s="71" t="n"/>
      <c r="AA14" s="104" t="n"/>
      <c r="AB14" s="71" t="n"/>
      <c r="AC14" s="104" t="n"/>
      <c r="AD14" s="71" t="n"/>
      <c r="AE14" s="104" t="n"/>
      <c r="AF14" s="71" t="n"/>
      <c r="AG14" s="104" t="n"/>
      <c r="AH14" s="71" t="n"/>
      <c r="AI14" s="104" t="n"/>
      <c r="AJ14" s="71" t="n"/>
      <c r="AK14" s="104" t="n"/>
      <c r="AL14" s="71" t="n"/>
      <c r="AM14" s="104" t="n"/>
      <c r="AN14" s="71" t="n"/>
      <c r="AO14" s="104" t="n"/>
      <c r="AP14" s="71" t="n"/>
      <c r="AQ14" s="104" t="n"/>
      <c r="AR14" s="71" t="n"/>
      <c r="AS14" s="104" t="n"/>
      <c r="AT14" s="71" t="n"/>
      <c r="AU14" s="104" t="n"/>
      <c r="AV14" s="71" t="n"/>
      <c r="AW14" s="104" t="n"/>
      <c r="AX14" s="71" t="n"/>
      <c r="AY14" s="104" t="n"/>
      <c r="AZ14" s="71" t="n"/>
      <c r="BA14" s="104" t="n"/>
      <c r="BB14" s="71" t="n"/>
    </row>
    <row r="15" spans="1:54">
      <c r="A15" s="200" t="n"/>
      <c r="B15" s="200" t="n"/>
      <c r="C15" s="200" t="n"/>
      <c r="D15" s="200" t="n"/>
      <c r="E15" s="69" t="n"/>
      <c r="F15" s="69" t="n"/>
      <c r="G15" s="65" t="n"/>
      <c r="H15" s="3" t="n"/>
      <c r="I15" s="70" t="n"/>
      <c r="J15" s="70" t="n"/>
      <c r="K15" s="252" t="n"/>
      <c r="L15" s="252" t="n"/>
      <c r="M15" s="253">
        <f>IF(K15="-","",VLOOKUP(K15,EUSIPA_Table,2,0))</f>
        <v/>
      </c>
      <c r="N15" s="72" t="n"/>
      <c r="O15" s="104" t="n"/>
      <c r="P15" s="71" t="n"/>
      <c r="Q15" s="104" t="n"/>
      <c r="R15" s="71" t="n"/>
      <c r="S15" s="104" t="n"/>
      <c r="T15" s="71" t="n"/>
      <c r="U15" s="104" t="n"/>
      <c r="V15" s="71" t="n"/>
      <c r="W15" s="104" t="n"/>
      <c r="X15" s="71" t="n"/>
      <c r="Y15" s="104" t="n"/>
      <c r="Z15" s="71" t="n"/>
      <c r="AA15" s="104" t="n"/>
      <c r="AB15" s="71" t="n"/>
      <c r="AC15" s="104" t="n"/>
      <c r="AD15" s="71" t="n"/>
      <c r="AE15" s="104" t="n"/>
      <c r="AF15" s="71" t="n"/>
      <c r="AG15" s="104" t="n"/>
      <c r="AH15" s="71" t="n"/>
      <c r="AI15" s="104" t="n"/>
      <c r="AJ15" s="71" t="n"/>
      <c r="AK15" s="104" t="n"/>
      <c r="AL15" s="71" t="n"/>
      <c r="AM15" s="104" t="n"/>
      <c r="AN15" s="71" t="n"/>
      <c r="AO15" s="104" t="n"/>
      <c r="AP15" s="71" t="n"/>
      <c r="AQ15" s="104" t="n"/>
      <c r="AR15" s="71" t="n"/>
      <c r="AS15" s="104" t="n"/>
      <c r="AT15" s="71" t="n"/>
      <c r="AU15" s="104" t="n"/>
      <c r="AV15" s="71" t="n"/>
      <c r="AW15" s="104" t="n"/>
      <c r="AX15" s="71" t="n"/>
      <c r="AY15" s="104" t="n"/>
      <c r="AZ15" s="71" t="n"/>
      <c r="BA15" s="104" t="n"/>
      <c r="BB15" s="71" t="n"/>
    </row>
    <row r="16" spans="1:54">
      <c r="A16" s="200" t="n"/>
      <c r="B16" s="200" t="n"/>
      <c r="C16" s="200" t="n"/>
      <c r="D16" s="200" t="n"/>
      <c r="E16" s="69" t="n"/>
      <c r="F16" s="69" t="n"/>
      <c r="G16" s="65" t="n"/>
      <c r="H16" s="3" t="n"/>
      <c r="I16" s="70" t="n"/>
      <c r="J16" s="70" t="n"/>
      <c r="K16" s="252" t="n"/>
      <c r="L16" s="252" t="n"/>
      <c r="M16" s="253">
        <f>IF(K16="-","",VLOOKUP(K16,EUSIPA_Table,2,0))</f>
        <v/>
      </c>
      <c r="N16" s="72" t="n"/>
      <c r="O16" s="104" t="n"/>
      <c r="P16" s="71" t="n"/>
      <c r="Q16" s="104" t="n"/>
      <c r="R16" s="71" t="n"/>
      <c r="S16" s="104" t="n"/>
      <c r="T16" s="71" t="n"/>
      <c r="U16" s="104" t="n"/>
      <c r="V16" s="71" t="n"/>
      <c r="W16" s="104" t="n"/>
      <c r="X16" s="71" t="n"/>
      <c r="Y16" s="104" t="n"/>
      <c r="Z16" s="71" t="n"/>
      <c r="AA16" s="104" t="n"/>
      <c r="AB16" s="71" t="n"/>
      <c r="AC16" s="104" t="n"/>
      <c r="AD16" s="71" t="n"/>
      <c r="AE16" s="104" t="n"/>
      <c r="AF16" s="71" t="n"/>
      <c r="AG16" s="104" t="n"/>
      <c r="AH16" s="71" t="n"/>
      <c r="AI16" s="104" t="n"/>
      <c r="AJ16" s="71" t="n"/>
      <c r="AK16" s="104" t="n"/>
      <c r="AL16" s="71" t="n"/>
      <c r="AM16" s="104" t="n"/>
      <c r="AN16" s="71" t="n"/>
      <c r="AO16" s="104" t="n"/>
      <c r="AP16" s="71" t="n"/>
      <c r="AQ16" s="104" t="n"/>
      <c r="AR16" s="71" t="n"/>
      <c r="AS16" s="104" t="n"/>
      <c r="AT16" s="71" t="n"/>
      <c r="AU16" s="104" t="n"/>
      <c r="AV16" s="71" t="n"/>
      <c r="AW16" s="104" t="n"/>
      <c r="AX16" s="71" t="n"/>
      <c r="AY16" s="104" t="n"/>
      <c r="AZ16" s="71" t="n"/>
      <c r="BA16" s="104" t="n"/>
      <c r="BB16" s="71" t="n"/>
    </row>
    <row r="17" spans="1:54">
      <c r="A17" s="200" t="n"/>
      <c r="B17" s="200" t="n"/>
      <c r="C17" s="200" t="n"/>
      <c r="D17" s="200" t="n"/>
      <c r="E17" s="69" t="n"/>
      <c r="F17" s="69" t="n"/>
      <c r="G17" s="65" t="n"/>
      <c r="H17" s="3" t="n"/>
      <c r="I17" s="70" t="n"/>
      <c r="J17" s="70" t="n"/>
      <c r="K17" s="252" t="n"/>
      <c r="L17" s="252" t="n"/>
      <c r="M17" s="253">
        <f>IF(K17="-","",VLOOKUP(K17,EUSIPA_Table,2,0))</f>
        <v/>
      </c>
      <c r="N17" s="72" t="n"/>
      <c r="O17" s="104" t="n"/>
      <c r="P17" s="71" t="n"/>
      <c r="Q17" s="104" t="n"/>
      <c r="R17" s="71" t="n"/>
      <c r="S17" s="104" t="n"/>
      <c r="T17" s="71" t="n"/>
      <c r="U17" s="104" t="n"/>
      <c r="V17" s="71" t="n"/>
      <c r="W17" s="104" t="n"/>
      <c r="X17" s="71" t="n"/>
      <c r="Y17" s="104" t="n"/>
      <c r="Z17" s="71" t="n"/>
      <c r="AA17" s="104" t="n"/>
      <c r="AB17" s="71" t="n"/>
      <c r="AC17" s="104" t="n"/>
      <c r="AD17" s="71" t="n"/>
      <c r="AE17" s="104" t="n"/>
      <c r="AF17" s="71" t="n"/>
      <c r="AG17" s="104" t="n"/>
      <c r="AH17" s="71" t="n"/>
      <c r="AI17" s="104" t="n"/>
      <c r="AJ17" s="71" t="n"/>
      <c r="AK17" s="104" t="n"/>
      <c r="AL17" s="71" t="n"/>
      <c r="AM17" s="104" t="n"/>
      <c r="AN17" s="71" t="n"/>
      <c r="AO17" s="104" t="n"/>
      <c r="AP17" s="71" t="n"/>
      <c r="AQ17" s="104" t="n"/>
      <c r="AR17" s="71" t="n"/>
      <c r="AS17" s="104" t="n"/>
      <c r="AT17" s="71" t="n"/>
      <c r="AU17" s="104" t="n"/>
      <c r="AV17" s="71" t="n"/>
      <c r="AW17" s="104" t="n"/>
      <c r="AX17" s="71" t="n"/>
      <c r="AY17" s="104" t="n"/>
      <c r="AZ17" s="71" t="n"/>
      <c r="BA17" s="104" t="n"/>
      <c r="BB17" s="71" t="n"/>
    </row>
    <row r="18" spans="1:54">
      <c r="A18" s="200" t="n"/>
      <c r="B18" s="200" t="n"/>
      <c r="C18" s="200" t="n"/>
      <c r="D18" s="200" t="n"/>
      <c r="E18" s="69" t="n"/>
      <c r="F18" s="69" t="n"/>
      <c r="G18" s="65" t="n"/>
      <c r="H18" s="3" t="n"/>
      <c r="I18" s="70" t="n"/>
      <c r="J18" s="70" t="n"/>
      <c r="K18" s="252" t="n"/>
      <c r="L18" s="252" t="n"/>
      <c r="M18" s="253">
        <f>IF(K18="-","",VLOOKUP(K18,EUSIPA_Table,2,0))</f>
        <v/>
      </c>
      <c r="N18" s="72" t="n"/>
      <c r="O18" s="104" t="n"/>
      <c r="P18" s="71" t="n"/>
      <c r="Q18" s="104" t="n"/>
      <c r="R18" s="71" t="n"/>
      <c r="S18" s="104" t="n"/>
      <c r="T18" s="71" t="n"/>
      <c r="U18" s="104" t="n"/>
      <c r="V18" s="71" t="n"/>
      <c r="W18" s="104" t="n"/>
      <c r="X18" s="71" t="n"/>
      <c r="Y18" s="104" t="n"/>
      <c r="Z18" s="71" t="n"/>
      <c r="AA18" s="104" t="n"/>
      <c r="AB18" s="71" t="n"/>
      <c r="AC18" s="104" t="n"/>
      <c r="AD18" s="71" t="n"/>
      <c r="AE18" s="104" t="n"/>
      <c r="AF18" s="71" t="n"/>
      <c r="AG18" s="104" t="n"/>
      <c r="AH18" s="71" t="n"/>
      <c r="AI18" s="104" t="n"/>
      <c r="AJ18" s="71" t="n"/>
      <c r="AK18" s="104" t="n"/>
      <c r="AL18" s="71" t="n"/>
      <c r="AM18" s="104" t="n"/>
      <c r="AN18" s="71" t="n"/>
      <c r="AO18" s="104" t="n"/>
      <c r="AP18" s="71" t="n"/>
      <c r="AQ18" s="104" t="n"/>
      <c r="AR18" s="71" t="n"/>
      <c r="AS18" s="104" t="n"/>
      <c r="AT18" s="71" t="n"/>
      <c r="AU18" s="104" t="n"/>
      <c r="AV18" s="71" t="n"/>
      <c r="AW18" s="104" t="n"/>
      <c r="AX18" s="71" t="n"/>
      <c r="AY18" s="104" t="n"/>
      <c r="AZ18" s="71" t="n"/>
      <c r="BA18" s="104" t="n"/>
      <c r="BB18" s="71" t="n"/>
    </row>
    <row r="19" spans="1:54">
      <c r="A19" s="200" t="n"/>
      <c r="B19" s="200" t="n"/>
      <c r="C19" s="200" t="n"/>
      <c r="D19" s="200" t="n"/>
      <c r="E19" s="69" t="n"/>
      <c r="F19" s="69" t="n"/>
      <c r="G19" s="65" t="n"/>
      <c r="H19" s="3" t="n"/>
      <c r="I19" s="70" t="n"/>
      <c r="J19" s="70" t="n"/>
      <c r="K19" s="252" t="n"/>
      <c r="L19" s="252" t="n"/>
      <c r="M19" s="253">
        <f>IF(K19="-","",VLOOKUP(K19,EUSIPA_Table,2,0))</f>
        <v/>
      </c>
      <c r="N19" s="72" t="n"/>
      <c r="O19" s="104" t="n"/>
      <c r="P19" s="71" t="n"/>
      <c r="Q19" s="104" t="n"/>
      <c r="R19" s="71" t="n"/>
      <c r="S19" s="104" t="n"/>
      <c r="T19" s="71" t="n"/>
      <c r="U19" s="104" t="n"/>
      <c r="V19" s="71" t="n"/>
      <c r="W19" s="104" t="n"/>
      <c r="X19" s="71" t="n"/>
      <c r="Y19" s="104" t="n"/>
      <c r="Z19" s="71" t="n"/>
      <c r="AA19" s="104" t="n"/>
      <c r="AB19" s="71" t="n"/>
      <c r="AC19" s="104" t="n"/>
      <c r="AD19" s="71" t="n"/>
      <c r="AE19" s="104" t="n"/>
      <c r="AF19" s="71" t="n"/>
      <c r="AG19" s="104" t="n"/>
      <c r="AH19" s="71" t="n"/>
      <c r="AI19" s="104" t="n"/>
      <c r="AJ19" s="71" t="n"/>
      <c r="AK19" s="104" t="n"/>
      <c r="AL19" s="71" t="n"/>
      <c r="AM19" s="104" t="n"/>
      <c r="AN19" s="71" t="n"/>
      <c r="AO19" s="104" t="n"/>
      <c r="AP19" s="71" t="n"/>
      <c r="AQ19" s="104" t="n"/>
      <c r="AR19" s="71" t="n"/>
      <c r="AS19" s="104" t="n"/>
      <c r="AT19" s="71" t="n"/>
      <c r="AU19" s="104" t="n"/>
      <c r="AV19" s="71" t="n"/>
      <c r="AW19" s="104" t="n"/>
      <c r="AX19" s="71" t="n"/>
      <c r="AY19" s="104" t="n"/>
      <c r="AZ19" s="71" t="n"/>
      <c r="BA19" s="104" t="n"/>
      <c r="BB19" s="71" t="n"/>
    </row>
    <row r="20" spans="1:54">
      <c r="A20" s="200" t="n"/>
      <c r="B20" s="200" t="n"/>
      <c r="C20" s="200" t="n"/>
      <c r="D20" s="200" t="n"/>
      <c r="E20" s="69" t="n"/>
      <c r="F20" s="69" t="n"/>
      <c r="G20" s="65" t="n"/>
      <c r="H20" s="3" t="n"/>
      <c r="I20" s="70" t="n"/>
      <c r="J20" s="70" t="n"/>
      <c r="K20" s="252" t="n"/>
      <c r="L20" s="252" t="n"/>
      <c r="M20" s="253">
        <f>IF(K20="-","",VLOOKUP(K20,EUSIPA_Table,2,0))</f>
        <v/>
      </c>
      <c r="N20" s="72" t="n"/>
      <c r="O20" s="104" t="n"/>
      <c r="P20" s="71" t="n"/>
      <c r="Q20" s="104" t="n"/>
      <c r="R20" s="71" t="n"/>
      <c r="S20" s="104" t="n"/>
      <c r="T20" s="71" t="n"/>
      <c r="U20" s="104" t="n"/>
      <c r="V20" s="71" t="n"/>
      <c r="W20" s="104" t="n"/>
      <c r="X20" s="71" t="n"/>
      <c r="Y20" s="104" t="n"/>
      <c r="Z20" s="71" t="n"/>
      <c r="AA20" s="104" t="n"/>
      <c r="AB20" s="71" t="n"/>
      <c r="AC20" s="104" t="n"/>
      <c r="AD20" s="71" t="n"/>
      <c r="AE20" s="104" t="n"/>
      <c r="AF20" s="71" t="n"/>
      <c r="AG20" s="104" t="n"/>
      <c r="AH20" s="71" t="n"/>
      <c r="AI20" s="104" t="n"/>
      <c r="AJ20" s="71" t="n"/>
      <c r="AK20" s="104" t="n"/>
      <c r="AL20" s="71" t="n"/>
      <c r="AM20" s="104" t="n"/>
      <c r="AN20" s="71" t="n"/>
      <c r="AO20" s="104" t="n"/>
      <c r="AP20" s="71" t="n"/>
      <c r="AQ20" s="104" t="n"/>
      <c r="AR20" s="71" t="n"/>
      <c r="AS20" s="104" t="n"/>
      <c r="AT20" s="71" t="n"/>
      <c r="AU20" s="104" t="n"/>
      <c r="AV20" s="71" t="n"/>
      <c r="AW20" s="104" t="n"/>
      <c r="AX20" s="71" t="n"/>
      <c r="AY20" s="104" t="n"/>
      <c r="AZ20" s="71" t="n"/>
      <c r="BA20" s="104" t="n"/>
      <c r="BB20" s="71" t="n"/>
    </row>
    <row r="21" spans="1:54">
      <c r="A21" s="200" t="n"/>
      <c r="B21" s="200" t="n"/>
      <c r="C21" s="200" t="n"/>
      <c r="D21" s="200" t="n"/>
      <c r="E21" s="69" t="n"/>
      <c r="F21" s="69" t="n"/>
      <c r="G21" s="65" t="n"/>
      <c r="H21" s="3" t="n"/>
      <c r="I21" s="70" t="n"/>
      <c r="J21" s="70" t="n"/>
      <c r="K21" s="252" t="n"/>
      <c r="L21" s="252" t="n"/>
      <c r="M21" s="253">
        <f>IF(K21="-","",VLOOKUP(K21,EUSIPA_Table,2,0))</f>
        <v/>
      </c>
      <c r="N21" s="72" t="n"/>
      <c r="O21" s="104" t="n"/>
      <c r="P21" s="71" t="n"/>
      <c r="Q21" s="104" t="n"/>
      <c r="R21" s="71" t="n"/>
      <c r="S21" s="104" t="n"/>
      <c r="T21" s="71" t="n"/>
      <c r="U21" s="104" t="n"/>
      <c r="V21" s="71" t="n"/>
      <c r="W21" s="104" t="n"/>
      <c r="X21" s="71" t="n"/>
      <c r="Y21" s="104" t="n"/>
      <c r="Z21" s="71" t="n"/>
      <c r="AA21" s="104" t="n"/>
      <c r="AB21" s="71" t="n"/>
      <c r="AC21" s="104" t="n"/>
      <c r="AD21" s="71" t="n"/>
      <c r="AE21" s="104" t="n"/>
      <c r="AF21" s="71" t="n"/>
      <c r="AG21" s="104" t="n"/>
      <c r="AH21" s="71" t="n"/>
      <c r="AI21" s="104" t="n"/>
      <c r="AJ21" s="71" t="n"/>
      <c r="AK21" s="104" t="n"/>
      <c r="AL21" s="71" t="n"/>
      <c r="AM21" s="104" t="n"/>
      <c r="AN21" s="71" t="n"/>
      <c r="AO21" s="104" t="n"/>
      <c r="AP21" s="71" t="n"/>
      <c r="AQ21" s="104" t="n"/>
      <c r="AR21" s="71" t="n"/>
      <c r="AS21" s="104" t="n"/>
      <c r="AT21" s="71" t="n"/>
      <c r="AU21" s="104" t="n"/>
      <c r="AV21" s="71" t="n"/>
      <c r="AW21" s="104" t="n"/>
      <c r="AX21" s="71" t="n"/>
      <c r="AY21" s="104" t="n"/>
      <c r="AZ21" s="71" t="n"/>
      <c r="BA21" s="104" t="n"/>
      <c r="BB21" s="71" t="n"/>
    </row>
    <row r="22" spans="1:54">
      <c r="A22" s="200" t="n"/>
      <c r="B22" s="200" t="n"/>
      <c r="C22" s="200" t="n"/>
      <c r="D22" s="200" t="n"/>
      <c r="E22" s="69" t="n"/>
      <c r="F22" s="69" t="n"/>
      <c r="G22" s="65" t="n"/>
      <c r="H22" s="3" t="n"/>
      <c r="I22" s="70" t="n"/>
      <c r="J22" s="70" t="n"/>
      <c r="K22" s="252" t="n"/>
      <c r="L22" s="252" t="n"/>
      <c r="M22" s="253">
        <f>IF(K22="-","",VLOOKUP(K22,EUSIPA_Table,2,0))</f>
        <v/>
      </c>
      <c r="N22" s="72" t="n"/>
      <c r="O22" s="104" t="n"/>
      <c r="P22" s="71" t="n"/>
      <c r="Q22" s="104" t="n"/>
      <c r="R22" s="71" t="n"/>
      <c r="S22" s="104" t="n"/>
      <c r="T22" s="71" t="n"/>
      <c r="U22" s="104" t="n"/>
      <c r="V22" s="71" t="n"/>
      <c r="W22" s="104" t="n"/>
      <c r="X22" s="71" t="n"/>
      <c r="Y22" s="104" t="n"/>
      <c r="Z22" s="71" t="n"/>
      <c r="AA22" s="104" t="n"/>
      <c r="AB22" s="71" t="n"/>
      <c r="AC22" s="104" t="n"/>
      <c r="AD22" s="71" t="n"/>
      <c r="AE22" s="104" t="n"/>
      <c r="AF22" s="71" t="n"/>
      <c r="AG22" s="104" t="n"/>
      <c r="AH22" s="71" t="n"/>
      <c r="AI22" s="104" t="n"/>
      <c r="AJ22" s="71" t="n"/>
      <c r="AK22" s="104" t="n"/>
      <c r="AL22" s="71" t="n"/>
      <c r="AM22" s="104" t="n"/>
      <c r="AN22" s="71" t="n"/>
      <c r="AO22" s="104" t="n"/>
      <c r="AP22" s="71" t="n"/>
      <c r="AQ22" s="104" t="n"/>
      <c r="AR22" s="71" t="n"/>
      <c r="AS22" s="104" t="n"/>
      <c r="AT22" s="71" t="n"/>
      <c r="AU22" s="104" t="n"/>
      <c r="AV22" s="71" t="n"/>
      <c r="AW22" s="104" t="n"/>
      <c r="AX22" s="71" t="n"/>
      <c r="AY22" s="104" t="n"/>
      <c r="AZ22" s="71" t="n"/>
      <c r="BA22" s="104" t="n"/>
      <c r="BB22" s="71" t="n"/>
    </row>
    <row r="23" spans="1:54">
      <c r="A23" s="200" t="n"/>
      <c r="B23" s="200" t="n"/>
      <c r="C23" s="200" t="n"/>
      <c r="D23" s="200" t="n"/>
      <c r="E23" s="69" t="n"/>
      <c r="F23" s="69" t="n"/>
      <c r="G23" s="65" t="n"/>
      <c r="H23" s="3" t="n"/>
      <c r="I23" s="70" t="n"/>
      <c r="J23" s="70" t="n"/>
      <c r="K23" s="252" t="n"/>
      <c r="L23" s="252" t="n"/>
      <c r="M23" s="253">
        <f>IF(K23="-","",VLOOKUP(K23,EUSIPA_Table,2,0))</f>
        <v/>
      </c>
      <c r="N23" s="72" t="n"/>
      <c r="O23" s="104" t="n"/>
      <c r="P23" s="71" t="n"/>
      <c r="Q23" s="104" t="n"/>
      <c r="R23" s="71" t="n"/>
      <c r="S23" s="104" t="n"/>
      <c r="T23" s="71" t="n"/>
      <c r="U23" s="104" t="n"/>
      <c r="V23" s="71" t="n"/>
      <c r="W23" s="104" t="n"/>
      <c r="X23" s="71" t="n"/>
      <c r="Y23" s="104" t="n"/>
      <c r="Z23" s="71" t="n"/>
      <c r="AA23" s="104" t="n"/>
      <c r="AB23" s="71" t="n"/>
      <c r="AC23" s="104" t="n"/>
      <c r="AD23" s="71" t="n"/>
      <c r="AE23" s="104" t="n"/>
      <c r="AF23" s="71" t="n"/>
      <c r="AG23" s="104" t="n"/>
      <c r="AH23" s="71" t="n"/>
      <c r="AI23" s="104" t="n"/>
      <c r="AJ23" s="71" t="n"/>
      <c r="AK23" s="104" t="n"/>
      <c r="AL23" s="71" t="n"/>
      <c r="AM23" s="104" t="n"/>
      <c r="AN23" s="71" t="n"/>
      <c r="AO23" s="104" t="n"/>
      <c r="AP23" s="71" t="n"/>
      <c r="AQ23" s="104" t="n"/>
      <c r="AR23" s="71" t="n"/>
      <c r="AS23" s="104" t="n"/>
      <c r="AT23" s="71" t="n"/>
      <c r="AU23" s="104" t="n"/>
      <c r="AV23" s="71" t="n"/>
      <c r="AW23" s="104" t="n"/>
      <c r="AX23" s="71" t="n"/>
      <c r="AY23" s="104" t="n"/>
      <c r="AZ23" s="71" t="n"/>
      <c r="BA23" s="104" t="n"/>
      <c r="BB23" s="71" t="n"/>
    </row>
    <row r="24" spans="1:54">
      <c r="A24" s="200" t="n"/>
      <c r="B24" s="200" t="n"/>
      <c r="C24" s="200" t="n"/>
      <c r="D24" s="200" t="n"/>
      <c r="E24" s="69" t="n"/>
      <c r="F24" s="69" t="n"/>
      <c r="G24" s="65" t="n"/>
      <c r="H24" s="3" t="n"/>
      <c r="I24" s="70" t="n"/>
      <c r="J24" s="70" t="n"/>
      <c r="K24" s="252" t="n"/>
      <c r="L24" s="252" t="n"/>
      <c r="M24" s="253">
        <f>IF(K24="-","",VLOOKUP(K24,EUSIPA_Table,2,0))</f>
        <v/>
      </c>
      <c r="N24" s="72" t="n"/>
      <c r="O24" s="104" t="n"/>
      <c r="P24" s="71" t="n"/>
      <c r="Q24" s="104" t="n"/>
      <c r="R24" s="71" t="n"/>
      <c r="S24" s="104" t="n"/>
      <c r="T24" s="71" t="n"/>
      <c r="U24" s="104" t="n"/>
      <c r="V24" s="71" t="n"/>
      <c r="W24" s="104" t="n"/>
      <c r="X24" s="71" t="n"/>
      <c r="Y24" s="104" t="n"/>
      <c r="Z24" s="71" t="n"/>
      <c r="AA24" s="104" t="n"/>
      <c r="AB24" s="71" t="n"/>
      <c r="AC24" s="104" t="n"/>
      <c r="AD24" s="71" t="n"/>
      <c r="AE24" s="104" t="n"/>
      <c r="AF24" s="71" t="n"/>
      <c r="AG24" s="104" t="n"/>
      <c r="AH24" s="71" t="n"/>
      <c r="AI24" s="104" t="n"/>
      <c r="AJ24" s="71" t="n"/>
      <c r="AK24" s="104" t="n"/>
      <c r="AL24" s="71" t="n"/>
      <c r="AM24" s="104" t="n"/>
      <c r="AN24" s="71" t="n"/>
      <c r="AO24" s="104" t="n"/>
      <c r="AP24" s="71" t="n"/>
      <c r="AQ24" s="104" t="n"/>
      <c r="AR24" s="71" t="n"/>
      <c r="AS24" s="104" t="n"/>
      <c r="AT24" s="71" t="n"/>
      <c r="AU24" s="104" t="n"/>
      <c r="AV24" s="71" t="n"/>
      <c r="AW24" s="104" t="n"/>
      <c r="AX24" s="71" t="n"/>
      <c r="AY24" s="104" t="n"/>
      <c r="AZ24" s="71" t="n"/>
      <c r="BA24" s="104" t="n"/>
      <c r="BB24" s="71" t="n"/>
    </row>
    <row r="25" spans="1:54">
      <c r="A25" s="200" t="n"/>
      <c r="B25" s="200" t="n"/>
      <c r="C25" s="200" t="n"/>
      <c r="D25" s="200" t="n"/>
      <c r="E25" s="69" t="n"/>
      <c r="F25" s="69" t="n"/>
      <c r="G25" s="65" t="n"/>
      <c r="H25" s="3" t="n"/>
      <c r="I25" s="70" t="n"/>
      <c r="J25" s="70" t="n"/>
      <c r="K25" s="252" t="n"/>
      <c r="L25" s="252" t="n"/>
      <c r="M25" s="253">
        <f>IF(K25="-","",VLOOKUP(K25,EUSIPA_Table,2,0))</f>
        <v/>
      </c>
      <c r="N25" s="72" t="n"/>
      <c r="O25" s="104" t="n"/>
      <c r="P25" s="71" t="n"/>
      <c r="Q25" s="104" t="n"/>
      <c r="R25" s="71" t="n"/>
      <c r="S25" s="104" t="n"/>
      <c r="T25" s="71" t="n"/>
      <c r="U25" s="104" t="n"/>
      <c r="V25" s="71" t="n"/>
      <c r="W25" s="104" t="n"/>
      <c r="X25" s="71" t="n"/>
      <c r="Y25" s="104" t="n"/>
      <c r="Z25" s="71" t="n"/>
      <c r="AA25" s="104" t="n"/>
      <c r="AB25" s="71" t="n"/>
      <c r="AC25" s="104" t="n"/>
      <c r="AD25" s="71" t="n"/>
      <c r="AE25" s="104" t="n"/>
      <c r="AF25" s="71" t="n"/>
      <c r="AG25" s="104" t="n"/>
      <c r="AH25" s="71" t="n"/>
      <c r="AI25" s="104" t="n"/>
      <c r="AJ25" s="71" t="n"/>
      <c r="AK25" s="104" t="n"/>
      <c r="AL25" s="71" t="n"/>
      <c r="AM25" s="104" t="n"/>
      <c r="AN25" s="71" t="n"/>
      <c r="AO25" s="104" t="n"/>
      <c r="AP25" s="71" t="n"/>
      <c r="AQ25" s="104" t="n"/>
      <c r="AR25" s="71" t="n"/>
      <c r="AS25" s="104" t="n"/>
      <c r="AT25" s="71" t="n"/>
      <c r="AU25" s="104" t="n"/>
      <c r="AV25" s="71" t="n"/>
      <c r="AW25" s="104" t="n"/>
      <c r="AX25" s="71" t="n"/>
      <c r="AY25" s="104" t="n"/>
      <c r="AZ25" s="71" t="n"/>
      <c r="BA25" s="104" t="n"/>
      <c r="BB25" s="71" t="n"/>
    </row>
    <row r="26" spans="1:54">
      <c r="A26" s="200" t="n"/>
      <c r="B26" s="200" t="n"/>
      <c r="C26" s="200" t="n"/>
      <c r="D26" s="200" t="n"/>
      <c r="E26" s="69" t="n"/>
      <c r="F26" s="69" t="n"/>
      <c r="G26" s="65" t="n"/>
      <c r="H26" s="3" t="n"/>
      <c r="I26" s="70" t="n"/>
      <c r="J26" s="70" t="n"/>
      <c r="K26" s="252" t="n"/>
      <c r="L26" s="252" t="n"/>
      <c r="M26" s="253">
        <f>IF(K26="-","",VLOOKUP(K26,EUSIPA_Table,2,0))</f>
        <v/>
      </c>
      <c r="N26" s="72" t="n"/>
      <c r="O26" s="104" t="n"/>
      <c r="P26" s="71" t="n"/>
      <c r="Q26" s="104" t="n"/>
      <c r="R26" s="71" t="n"/>
      <c r="S26" s="104" t="n"/>
      <c r="T26" s="71" t="n"/>
      <c r="U26" s="104" t="n"/>
      <c r="V26" s="71" t="n"/>
      <c r="W26" s="104" t="n"/>
      <c r="X26" s="71" t="n"/>
      <c r="Y26" s="104" t="n"/>
      <c r="Z26" s="71" t="n"/>
      <c r="AA26" s="104" t="n"/>
      <c r="AB26" s="71" t="n"/>
      <c r="AC26" s="104" t="n"/>
      <c r="AD26" s="71" t="n"/>
      <c r="AE26" s="104" t="n"/>
      <c r="AF26" s="71" t="n"/>
      <c r="AG26" s="104" t="n"/>
      <c r="AH26" s="71" t="n"/>
      <c r="AI26" s="104" t="n"/>
      <c r="AJ26" s="71" t="n"/>
      <c r="AK26" s="104" t="n"/>
      <c r="AL26" s="71" t="n"/>
      <c r="AM26" s="104" t="n"/>
      <c r="AN26" s="71" t="n"/>
      <c r="AO26" s="104" t="n"/>
      <c r="AP26" s="71" t="n"/>
      <c r="AQ26" s="104" t="n"/>
      <c r="AR26" s="71" t="n"/>
      <c r="AS26" s="104" t="n"/>
      <c r="AT26" s="71" t="n"/>
      <c r="AU26" s="104" t="n"/>
      <c r="AV26" s="71" t="n"/>
      <c r="AW26" s="104" t="n"/>
      <c r="AX26" s="71" t="n"/>
      <c r="AY26" s="104" t="n"/>
      <c r="AZ26" s="71" t="n"/>
      <c r="BA26" s="104" t="n"/>
      <c r="BB26" s="71" t="n"/>
    </row>
    <row r="27" spans="1:54">
      <c r="A27" s="200" t="n"/>
      <c r="B27" s="200" t="n"/>
      <c r="C27" s="200" t="n"/>
      <c r="D27" s="200" t="n"/>
      <c r="E27" s="69" t="n"/>
      <c r="F27" s="69" t="n"/>
      <c r="G27" s="65" t="n"/>
      <c r="H27" s="3" t="n"/>
      <c r="I27" s="70" t="n"/>
      <c r="J27" s="70" t="n"/>
      <c r="K27" s="252" t="n"/>
      <c r="L27" s="252" t="n"/>
      <c r="M27" s="253">
        <f>IF(K27="-","",VLOOKUP(K27,EUSIPA_Table,2,0))</f>
        <v/>
      </c>
      <c r="N27" s="72" t="n"/>
      <c r="O27" s="104" t="n"/>
      <c r="P27" s="71" t="n"/>
      <c r="Q27" s="104" t="n"/>
      <c r="R27" s="71" t="n"/>
      <c r="S27" s="104" t="n"/>
      <c r="T27" s="71" t="n"/>
      <c r="U27" s="104" t="n"/>
      <c r="V27" s="71" t="n"/>
      <c r="W27" s="104" t="n"/>
      <c r="X27" s="71" t="n"/>
      <c r="Y27" s="104" t="n"/>
      <c r="Z27" s="71" t="n"/>
      <c r="AA27" s="104" t="n"/>
      <c r="AB27" s="71" t="n"/>
      <c r="AC27" s="104" t="n"/>
      <c r="AD27" s="71" t="n"/>
      <c r="AE27" s="104" t="n"/>
      <c r="AF27" s="71" t="n"/>
      <c r="AG27" s="104" t="n"/>
      <c r="AH27" s="71" t="n"/>
      <c r="AI27" s="104" t="n"/>
      <c r="AJ27" s="71" t="n"/>
      <c r="AK27" s="104" t="n"/>
      <c r="AL27" s="71" t="n"/>
      <c r="AM27" s="104" t="n"/>
      <c r="AN27" s="71" t="n"/>
      <c r="AO27" s="104" t="n"/>
      <c r="AP27" s="71" t="n"/>
      <c r="AQ27" s="104" t="n"/>
      <c r="AR27" s="71" t="n"/>
      <c r="AS27" s="104" t="n"/>
      <c r="AT27" s="71" t="n"/>
      <c r="AU27" s="104" t="n"/>
      <c r="AV27" s="71" t="n"/>
      <c r="AW27" s="104" t="n"/>
      <c r="AX27" s="71" t="n"/>
      <c r="AY27" s="104" t="n"/>
      <c r="AZ27" s="71" t="n"/>
      <c r="BA27" s="104" t="n"/>
      <c r="BB27" s="71" t="n"/>
    </row>
    <row r="28" spans="1:54">
      <c r="A28" s="200" t="n"/>
      <c r="B28" s="200" t="n"/>
      <c r="C28" s="200" t="n"/>
      <c r="D28" s="200" t="n"/>
      <c r="E28" s="69" t="n"/>
      <c r="F28" s="69" t="n"/>
      <c r="G28" s="65" t="n"/>
      <c r="H28" s="3" t="n"/>
      <c r="I28" s="70" t="n"/>
      <c r="J28" s="70" t="n"/>
      <c r="K28" s="252" t="n"/>
      <c r="L28" s="252" t="n"/>
      <c r="M28" s="253">
        <f>IF(K28="-","",VLOOKUP(K28,EUSIPA_Table,2,0))</f>
        <v/>
      </c>
      <c r="N28" s="72" t="n"/>
      <c r="O28" s="104" t="n"/>
      <c r="P28" s="71" t="n"/>
      <c r="Q28" s="104" t="n"/>
      <c r="R28" s="71" t="n"/>
      <c r="S28" s="104" t="n"/>
      <c r="T28" s="71" t="n"/>
      <c r="U28" s="104" t="n"/>
      <c r="V28" s="71" t="n"/>
      <c r="W28" s="104" t="n"/>
      <c r="X28" s="71" t="n"/>
      <c r="Y28" s="104" t="n"/>
      <c r="Z28" s="71" t="n"/>
      <c r="AA28" s="104" t="n"/>
      <c r="AB28" s="71" t="n"/>
      <c r="AC28" s="104" t="n"/>
      <c r="AD28" s="71" t="n"/>
      <c r="AE28" s="104" t="n"/>
      <c r="AF28" s="71" t="n"/>
      <c r="AG28" s="104" t="n"/>
      <c r="AH28" s="71" t="n"/>
      <c r="AI28" s="104" t="n"/>
      <c r="AJ28" s="71" t="n"/>
      <c r="AK28" s="104" t="n"/>
      <c r="AL28" s="71" t="n"/>
      <c r="AM28" s="104" t="n"/>
      <c r="AN28" s="71" t="n"/>
      <c r="AO28" s="104" t="n"/>
      <c r="AP28" s="71" t="n"/>
      <c r="AQ28" s="104" t="n"/>
      <c r="AR28" s="71" t="n"/>
      <c r="AS28" s="104" t="n"/>
      <c r="AT28" s="71" t="n"/>
      <c r="AU28" s="104" t="n"/>
      <c r="AV28" s="71" t="n"/>
      <c r="AW28" s="104" t="n"/>
      <c r="AX28" s="71" t="n"/>
      <c r="AY28" s="104" t="n"/>
      <c r="AZ28" s="71" t="n"/>
      <c r="BA28" s="104" t="n"/>
      <c r="BB28" s="71" t="n"/>
    </row>
    <row r="29" spans="1:54">
      <c r="A29" s="200" t="n"/>
      <c r="B29" s="200" t="n"/>
      <c r="C29" s="200" t="n"/>
      <c r="D29" s="200" t="n"/>
      <c r="E29" s="69" t="n"/>
      <c r="F29" s="69" t="n"/>
      <c r="G29" s="65" t="n"/>
      <c r="H29" s="3" t="n"/>
      <c r="I29" s="70" t="n"/>
      <c r="J29" s="70" t="n"/>
      <c r="K29" s="252" t="n"/>
      <c r="L29" s="252" t="n"/>
      <c r="M29" s="253">
        <f>IF(K29="-","",VLOOKUP(K29,EUSIPA_Table,2,0))</f>
        <v/>
      </c>
      <c r="N29" s="72" t="n"/>
      <c r="O29" s="104" t="n"/>
      <c r="P29" s="71" t="n"/>
      <c r="Q29" s="104" t="n"/>
      <c r="R29" s="71" t="n"/>
      <c r="S29" s="104" t="n"/>
      <c r="T29" s="71" t="n"/>
      <c r="U29" s="104" t="n"/>
      <c r="V29" s="71" t="n"/>
      <c r="W29" s="104" t="n"/>
      <c r="X29" s="71" t="n"/>
      <c r="Y29" s="104" t="n"/>
      <c r="Z29" s="71" t="n"/>
      <c r="AA29" s="104" t="n"/>
      <c r="AB29" s="71" t="n"/>
      <c r="AC29" s="104" t="n"/>
      <c r="AD29" s="71" t="n"/>
      <c r="AE29" s="104" t="n"/>
      <c r="AF29" s="71" t="n"/>
      <c r="AG29" s="104" t="n"/>
      <c r="AH29" s="71" t="n"/>
      <c r="AI29" s="104" t="n"/>
      <c r="AJ29" s="71" t="n"/>
      <c r="AK29" s="104" t="n"/>
      <c r="AL29" s="71" t="n"/>
      <c r="AM29" s="104" t="n"/>
      <c r="AN29" s="71" t="n"/>
      <c r="AO29" s="104" t="n"/>
      <c r="AP29" s="71" t="n"/>
      <c r="AQ29" s="104" t="n"/>
      <c r="AR29" s="71" t="n"/>
      <c r="AS29" s="104" t="n"/>
      <c r="AT29" s="71" t="n"/>
      <c r="AU29" s="104" t="n"/>
      <c r="AV29" s="71" t="n"/>
      <c r="AW29" s="104" t="n"/>
      <c r="AX29" s="71" t="n"/>
      <c r="AY29" s="104" t="n"/>
      <c r="AZ29" s="71" t="n"/>
      <c r="BA29" s="104" t="n"/>
      <c r="BB29" s="71" t="n"/>
    </row>
    <row r="30" spans="1:54">
      <c r="A30" s="200" t="n"/>
      <c r="B30" s="200" t="n"/>
      <c r="C30" s="200" t="n"/>
      <c r="D30" s="200" t="n"/>
      <c r="E30" s="69" t="n"/>
      <c r="F30" s="69" t="n"/>
      <c r="G30" s="65" t="n"/>
      <c r="H30" s="3" t="n"/>
      <c r="I30" s="70" t="n"/>
      <c r="J30" s="70" t="n"/>
      <c r="K30" s="252" t="n"/>
      <c r="L30" s="252" t="n"/>
      <c r="M30" s="253">
        <f>IF(K30="-","",VLOOKUP(K30,EUSIPA_Table,2,0))</f>
        <v/>
      </c>
      <c r="N30" s="72" t="n"/>
      <c r="O30" s="104" t="n"/>
      <c r="P30" s="71" t="n"/>
      <c r="Q30" s="104" t="n"/>
      <c r="R30" s="71" t="n"/>
      <c r="S30" s="104" t="n"/>
      <c r="T30" s="71" t="n"/>
      <c r="U30" s="104" t="n"/>
      <c r="V30" s="71" t="n"/>
      <c r="W30" s="104" t="n"/>
      <c r="X30" s="71" t="n"/>
      <c r="Y30" s="104" t="n"/>
      <c r="Z30" s="71" t="n"/>
      <c r="AA30" s="104" t="n"/>
      <c r="AB30" s="71" t="n"/>
      <c r="AC30" s="104" t="n"/>
      <c r="AD30" s="71" t="n"/>
      <c r="AE30" s="104" t="n"/>
      <c r="AF30" s="71" t="n"/>
      <c r="AG30" s="104" t="n"/>
      <c r="AH30" s="71" t="n"/>
      <c r="AI30" s="104" t="n"/>
      <c r="AJ30" s="71" t="n"/>
      <c r="AK30" s="104" t="n"/>
      <c r="AL30" s="71" t="n"/>
      <c r="AM30" s="104" t="n"/>
      <c r="AN30" s="71" t="n"/>
      <c r="AO30" s="104" t="n"/>
      <c r="AP30" s="71" t="n"/>
      <c r="AQ30" s="104" t="n"/>
      <c r="AR30" s="71" t="n"/>
      <c r="AS30" s="104" t="n"/>
      <c r="AT30" s="71" t="n"/>
      <c r="AU30" s="104" t="n"/>
      <c r="AV30" s="71" t="n"/>
      <c r="AW30" s="104" t="n"/>
      <c r="AX30" s="71" t="n"/>
      <c r="AY30" s="104" t="n"/>
      <c r="AZ30" s="71" t="n"/>
      <c r="BA30" s="104" t="n"/>
      <c r="BB30" s="71" t="n"/>
    </row>
    <row r="31" spans="1:54">
      <c r="A31" s="200" t="n"/>
      <c r="B31" s="200" t="n"/>
      <c r="C31" s="200" t="n"/>
      <c r="D31" s="200" t="n"/>
      <c r="E31" s="69" t="n"/>
      <c r="F31" s="69" t="n"/>
      <c r="G31" s="65" t="n"/>
      <c r="H31" s="3" t="n"/>
      <c r="I31" s="70" t="n"/>
      <c r="J31" s="70" t="n"/>
      <c r="K31" s="252" t="n"/>
      <c r="L31" s="252" t="n"/>
      <c r="M31" s="253">
        <f>IF(K31="-","",VLOOKUP(K31,EUSIPA_Table,2,0))</f>
        <v/>
      </c>
      <c r="N31" s="72" t="n"/>
      <c r="O31" s="104" t="n"/>
      <c r="P31" s="71" t="n"/>
      <c r="Q31" s="104" t="n"/>
      <c r="R31" s="71" t="n"/>
      <c r="S31" s="104" t="n"/>
      <c r="T31" s="71" t="n"/>
      <c r="U31" s="104" t="n"/>
      <c r="V31" s="71" t="n"/>
      <c r="W31" s="104" t="n"/>
      <c r="X31" s="71" t="n"/>
      <c r="Y31" s="104" t="n"/>
      <c r="Z31" s="71" t="n"/>
      <c r="AA31" s="104" t="n"/>
      <c r="AB31" s="71" t="n"/>
      <c r="AC31" s="104" t="n"/>
      <c r="AD31" s="71" t="n"/>
      <c r="AE31" s="104" t="n"/>
      <c r="AF31" s="71" t="n"/>
      <c r="AG31" s="104" t="n"/>
      <c r="AH31" s="71" t="n"/>
      <c r="AI31" s="104" t="n"/>
      <c r="AJ31" s="71" t="n"/>
      <c r="AK31" s="104" t="n"/>
      <c r="AL31" s="71" t="n"/>
      <c r="AM31" s="104" t="n"/>
      <c r="AN31" s="71" t="n"/>
      <c r="AO31" s="104" t="n"/>
      <c r="AP31" s="71" t="n"/>
      <c r="AQ31" s="104" t="n"/>
      <c r="AR31" s="71" t="n"/>
      <c r="AS31" s="104" t="n"/>
      <c r="AT31" s="71" t="n"/>
      <c r="AU31" s="104" t="n"/>
      <c r="AV31" s="71" t="n"/>
      <c r="AW31" s="104" t="n"/>
      <c r="AX31" s="71" t="n"/>
      <c r="AY31" s="104" t="n"/>
      <c r="AZ31" s="71" t="n"/>
      <c r="BA31" s="104" t="n"/>
      <c r="BB31" s="71" t="n"/>
    </row>
    <row r="32" spans="1:54">
      <c r="A32" s="200" t="n"/>
      <c r="B32" s="200" t="n"/>
      <c r="C32" s="200" t="n"/>
      <c r="D32" s="200" t="n"/>
      <c r="E32" s="69" t="n"/>
      <c r="F32" s="69" t="n"/>
      <c r="G32" s="65" t="n"/>
      <c r="H32" s="3" t="n"/>
      <c r="I32" s="70" t="n"/>
      <c r="J32" s="70" t="n"/>
      <c r="K32" s="252" t="n"/>
      <c r="L32" s="252" t="n"/>
      <c r="M32" s="253">
        <f>IF(K32="-","",VLOOKUP(K32,EUSIPA_Table,2,0))</f>
        <v/>
      </c>
      <c r="N32" s="72" t="n"/>
      <c r="O32" s="104" t="n"/>
      <c r="P32" s="71" t="n"/>
      <c r="Q32" s="104" t="n"/>
      <c r="R32" s="71" t="n"/>
      <c r="S32" s="104" t="n"/>
      <c r="T32" s="71" t="n"/>
      <c r="U32" s="104" t="n"/>
      <c r="V32" s="71" t="n"/>
      <c r="W32" s="104" t="n"/>
      <c r="X32" s="71" t="n"/>
      <c r="Y32" s="104" t="n"/>
      <c r="Z32" s="71" t="n"/>
      <c r="AA32" s="104" t="n"/>
      <c r="AB32" s="71" t="n"/>
      <c r="AC32" s="104" t="n"/>
      <c r="AD32" s="71" t="n"/>
      <c r="AE32" s="104" t="n"/>
      <c r="AF32" s="71" t="n"/>
      <c r="AG32" s="104" t="n"/>
      <c r="AH32" s="71" t="n"/>
      <c r="AI32" s="104" t="n"/>
      <c r="AJ32" s="71" t="n"/>
      <c r="AK32" s="104" t="n"/>
      <c r="AL32" s="71" t="n"/>
      <c r="AM32" s="104" t="n"/>
      <c r="AN32" s="71" t="n"/>
      <c r="AO32" s="104" t="n"/>
      <c r="AP32" s="71" t="n"/>
      <c r="AQ32" s="104" t="n"/>
      <c r="AR32" s="71" t="n"/>
      <c r="AS32" s="104" t="n"/>
      <c r="AT32" s="71" t="n"/>
      <c r="AU32" s="104" t="n"/>
      <c r="AV32" s="71" t="n"/>
      <c r="AW32" s="104" t="n"/>
      <c r="AX32" s="71" t="n"/>
      <c r="AY32" s="104" t="n"/>
      <c r="AZ32" s="71" t="n"/>
      <c r="BA32" s="104" t="n"/>
      <c r="BB32" s="71" t="n"/>
    </row>
    <row r="33" spans="1:54">
      <c r="A33" s="200" t="n"/>
      <c r="B33" s="200" t="n"/>
      <c r="C33" s="200" t="n"/>
      <c r="D33" s="200" t="n"/>
      <c r="E33" s="69" t="n"/>
      <c r="F33" s="69" t="n"/>
      <c r="G33" s="65" t="n"/>
      <c r="H33" s="3" t="n"/>
      <c r="I33" s="70" t="n"/>
      <c r="J33" s="70" t="n"/>
      <c r="K33" s="252" t="n"/>
      <c r="L33" s="252" t="n"/>
      <c r="M33" s="253">
        <f>IF(K33="-","",VLOOKUP(K33,EUSIPA_Table,2,0))</f>
        <v/>
      </c>
      <c r="N33" s="72" t="n"/>
      <c r="O33" s="104" t="n"/>
      <c r="P33" s="71" t="n"/>
      <c r="Q33" s="104" t="n"/>
      <c r="R33" s="71" t="n"/>
      <c r="S33" s="104" t="n"/>
      <c r="T33" s="71" t="n"/>
      <c r="U33" s="104" t="n"/>
      <c r="V33" s="71" t="n"/>
      <c r="W33" s="104" t="n"/>
      <c r="X33" s="71" t="n"/>
      <c r="Y33" s="104" t="n"/>
      <c r="Z33" s="71" t="n"/>
      <c r="AA33" s="104" t="n"/>
      <c r="AB33" s="71" t="n"/>
      <c r="AC33" s="104" t="n"/>
      <c r="AD33" s="71" t="n"/>
      <c r="AE33" s="104" t="n"/>
      <c r="AF33" s="71" t="n"/>
      <c r="AG33" s="104" t="n"/>
      <c r="AH33" s="71" t="n"/>
      <c r="AI33" s="104" t="n"/>
      <c r="AJ33" s="71" t="n"/>
      <c r="AK33" s="104" t="n"/>
      <c r="AL33" s="71" t="n"/>
      <c r="AM33" s="104" t="n"/>
      <c r="AN33" s="71" t="n"/>
      <c r="AO33" s="104" t="n"/>
      <c r="AP33" s="71" t="n"/>
      <c r="AQ33" s="104" t="n"/>
      <c r="AR33" s="71" t="n"/>
      <c r="AS33" s="104" t="n"/>
      <c r="AT33" s="71" t="n"/>
      <c r="AU33" s="104" t="n"/>
      <c r="AV33" s="71" t="n"/>
      <c r="AW33" s="104" t="n"/>
      <c r="AX33" s="71" t="n"/>
      <c r="AY33" s="104" t="n"/>
      <c r="AZ33" s="71" t="n"/>
      <c r="BA33" s="104" t="n"/>
      <c r="BB33" s="71" t="n"/>
    </row>
    <row r="34" spans="1:54">
      <c r="A34" s="200" t="n"/>
      <c r="B34" s="200" t="n"/>
      <c r="C34" s="200" t="n"/>
      <c r="D34" s="200" t="n"/>
      <c r="E34" s="69" t="n"/>
      <c r="F34" s="69" t="n"/>
      <c r="G34" s="65" t="n"/>
      <c r="H34" s="3" t="n"/>
      <c r="I34" s="70" t="n"/>
      <c r="J34" s="70" t="n"/>
      <c r="K34" s="252" t="n"/>
      <c r="L34" s="252" t="n"/>
      <c r="M34" s="253">
        <f>IF(K34="-","",VLOOKUP(K34,EUSIPA_Table,2,0))</f>
        <v/>
      </c>
      <c r="N34" s="72" t="n"/>
      <c r="O34" s="104" t="n"/>
      <c r="P34" s="71" t="n"/>
      <c r="Q34" s="104" t="n"/>
      <c r="R34" s="71" t="n"/>
      <c r="S34" s="104" t="n"/>
      <c r="T34" s="71" t="n"/>
      <c r="U34" s="104" t="n"/>
      <c r="V34" s="71" t="n"/>
      <c r="W34" s="104" t="n"/>
      <c r="X34" s="71" t="n"/>
      <c r="Y34" s="104" t="n"/>
      <c r="Z34" s="71" t="n"/>
      <c r="AA34" s="104" t="n"/>
      <c r="AB34" s="71" t="n"/>
      <c r="AC34" s="104" t="n"/>
      <c r="AD34" s="71" t="n"/>
      <c r="AE34" s="104" t="n"/>
      <c r="AF34" s="71" t="n"/>
      <c r="AG34" s="104" t="n"/>
      <c r="AH34" s="71" t="n"/>
      <c r="AI34" s="104" t="n"/>
      <c r="AJ34" s="71" t="n"/>
      <c r="AK34" s="104" t="n"/>
      <c r="AL34" s="71" t="n"/>
      <c r="AM34" s="104" t="n"/>
      <c r="AN34" s="71" t="n"/>
      <c r="AO34" s="104" t="n"/>
      <c r="AP34" s="71" t="n"/>
      <c r="AQ34" s="104" t="n"/>
      <c r="AR34" s="71" t="n"/>
      <c r="AS34" s="104" t="n"/>
      <c r="AT34" s="71" t="n"/>
      <c r="AU34" s="104" t="n"/>
      <c r="AV34" s="71" t="n"/>
      <c r="AW34" s="104" t="n"/>
      <c r="AX34" s="71" t="n"/>
      <c r="AY34" s="104" t="n"/>
      <c r="AZ34" s="71" t="n"/>
      <c r="BA34" s="104" t="n"/>
      <c r="BB34" s="71" t="n"/>
    </row>
    <row r="35" spans="1:54">
      <c r="A35" s="200" t="n"/>
      <c r="B35" s="200" t="n"/>
      <c r="C35" s="200" t="n"/>
      <c r="D35" s="200" t="n"/>
      <c r="E35" s="69" t="n"/>
      <c r="F35" s="69" t="n"/>
      <c r="G35" s="65" t="n"/>
      <c r="H35" s="3" t="n"/>
      <c r="I35" s="70" t="n"/>
      <c r="J35" s="70" t="n"/>
      <c r="K35" s="252" t="n"/>
      <c r="L35" s="252" t="n"/>
      <c r="M35" s="253">
        <f>IF(K35="-","",VLOOKUP(K35,EUSIPA_Table,2,0))</f>
        <v/>
      </c>
      <c r="N35" s="72" t="n"/>
      <c r="O35" s="104" t="n"/>
      <c r="P35" s="71" t="n"/>
      <c r="Q35" s="104" t="n"/>
      <c r="R35" s="71" t="n"/>
      <c r="S35" s="104" t="n"/>
      <c r="T35" s="71" t="n"/>
      <c r="U35" s="104" t="n"/>
      <c r="V35" s="71" t="n"/>
      <c r="W35" s="104" t="n"/>
      <c r="X35" s="71" t="n"/>
      <c r="Y35" s="104" t="n"/>
      <c r="Z35" s="71" t="n"/>
      <c r="AA35" s="104" t="n"/>
      <c r="AB35" s="71" t="n"/>
      <c r="AC35" s="104" t="n"/>
      <c r="AD35" s="71" t="n"/>
      <c r="AE35" s="104" t="n"/>
      <c r="AF35" s="71" t="n"/>
      <c r="AG35" s="104" t="n"/>
      <c r="AH35" s="71" t="n"/>
      <c r="AI35" s="104" t="n"/>
      <c r="AJ35" s="71" t="n"/>
      <c r="AK35" s="104" t="n"/>
      <c r="AL35" s="71" t="n"/>
      <c r="AM35" s="104" t="n"/>
      <c r="AN35" s="71" t="n"/>
      <c r="AO35" s="104" t="n"/>
      <c r="AP35" s="71" t="n"/>
      <c r="AQ35" s="104" t="n"/>
      <c r="AR35" s="71" t="n"/>
      <c r="AS35" s="104" t="n"/>
      <c r="AT35" s="71" t="n"/>
      <c r="AU35" s="104" t="n"/>
      <c r="AV35" s="71" t="n"/>
      <c r="AW35" s="104" t="n"/>
      <c r="AX35" s="71" t="n"/>
      <c r="AY35" s="104" t="n"/>
      <c r="AZ35" s="71" t="n"/>
      <c r="BA35" s="104" t="n"/>
      <c r="BB35" s="71" t="n"/>
    </row>
    <row r="36" spans="1:54">
      <c r="A36" s="200" t="n"/>
      <c r="B36" s="200" t="n"/>
      <c r="C36" s="200" t="n"/>
      <c r="D36" s="200" t="n"/>
      <c r="E36" s="69" t="n"/>
      <c r="F36" s="69" t="n"/>
      <c r="G36" s="65" t="n"/>
      <c r="H36" s="3" t="n"/>
      <c r="I36" s="70" t="n"/>
      <c r="J36" s="70" t="n"/>
      <c r="K36" s="252" t="n"/>
      <c r="L36" s="252" t="n"/>
      <c r="M36" s="253">
        <f>IF(K36="-","",VLOOKUP(K36,EUSIPA_Table,2,0))</f>
        <v/>
      </c>
      <c r="N36" s="72" t="n"/>
      <c r="O36" s="104" t="n"/>
      <c r="P36" s="71" t="n"/>
      <c r="Q36" s="104" t="n"/>
      <c r="R36" s="71" t="n"/>
      <c r="S36" s="104" t="n"/>
      <c r="T36" s="71" t="n"/>
      <c r="U36" s="104" t="n"/>
      <c r="V36" s="71" t="n"/>
      <c r="W36" s="104" t="n"/>
      <c r="X36" s="71" t="n"/>
      <c r="Y36" s="104" t="n"/>
      <c r="Z36" s="71" t="n"/>
      <c r="AA36" s="104" t="n"/>
      <c r="AB36" s="71" t="n"/>
      <c r="AC36" s="104" t="n"/>
      <c r="AD36" s="71" t="n"/>
      <c r="AE36" s="104" t="n"/>
      <c r="AF36" s="71" t="n"/>
      <c r="AG36" s="104" t="n"/>
      <c r="AH36" s="71" t="n"/>
      <c r="AI36" s="104" t="n"/>
      <c r="AJ36" s="71" t="n"/>
      <c r="AK36" s="104" t="n"/>
      <c r="AL36" s="71" t="n"/>
      <c r="AM36" s="104" t="n"/>
      <c r="AN36" s="71" t="n"/>
      <c r="AO36" s="104" t="n"/>
      <c r="AP36" s="71" t="n"/>
      <c r="AQ36" s="104" t="n"/>
      <c r="AR36" s="71" t="n"/>
      <c r="AS36" s="104" t="n"/>
      <c r="AT36" s="71" t="n"/>
      <c r="AU36" s="104" t="n"/>
      <c r="AV36" s="71" t="n"/>
      <c r="AW36" s="104" t="n"/>
      <c r="AX36" s="71" t="n"/>
      <c r="AY36" s="104" t="n"/>
      <c r="AZ36" s="71" t="n"/>
      <c r="BA36" s="104" t="n"/>
      <c r="BB36" s="71" t="n"/>
    </row>
    <row r="37" spans="1:54">
      <c r="A37" s="200" t="n"/>
      <c r="B37" s="200" t="n"/>
      <c r="C37" s="200" t="n"/>
      <c r="D37" s="200" t="n"/>
      <c r="E37" s="69" t="n"/>
      <c r="F37" s="69" t="n"/>
      <c r="G37" s="65" t="n"/>
      <c r="H37" s="3" t="n"/>
      <c r="I37" s="70" t="n"/>
      <c r="J37" s="70" t="n"/>
      <c r="K37" s="252" t="n"/>
      <c r="L37" s="252" t="n"/>
      <c r="M37" s="253">
        <f>IF(K37="-","",VLOOKUP(K37,EUSIPA_Table,2,0))</f>
        <v/>
      </c>
      <c r="N37" s="72" t="n"/>
      <c r="O37" s="104" t="n"/>
      <c r="P37" s="71" t="n"/>
      <c r="Q37" s="104" t="n"/>
      <c r="R37" s="71" t="n"/>
      <c r="S37" s="104" t="n"/>
      <c r="T37" s="71" t="n"/>
      <c r="U37" s="104" t="n"/>
      <c r="V37" s="71" t="n"/>
      <c r="W37" s="104" t="n"/>
      <c r="X37" s="71" t="n"/>
      <c r="Y37" s="104" t="n"/>
      <c r="Z37" s="71" t="n"/>
      <c r="AA37" s="104" t="n"/>
      <c r="AB37" s="71" t="n"/>
      <c r="AC37" s="104" t="n"/>
      <c r="AD37" s="71" t="n"/>
      <c r="AE37" s="104" t="n"/>
      <c r="AF37" s="71" t="n"/>
      <c r="AG37" s="104" t="n"/>
      <c r="AH37" s="71" t="n"/>
      <c r="AI37" s="104" t="n"/>
      <c r="AJ37" s="71" t="n"/>
      <c r="AK37" s="104" t="n"/>
      <c r="AL37" s="71" t="n"/>
      <c r="AM37" s="104" t="n"/>
      <c r="AN37" s="71" t="n"/>
      <c r="AO37" s="104" t="n"/>
      <c r="AP37" s="71" t="n"/>
      <c r="AQ37" s="104" t="n"/>
      <c r="AR37" s="71" t="n"/>
      <c r="AS37" s="104" t="n"/>
      <c r="AT37" s="71" t="n"/>
      <c r="AU37" s="104" t="n"/>
      <c r="AV37" s="71" t="n"/>
      <c r="AW37" s="104" t="n"/>
      <c r="AX37" s="71" t="n"/>
      <c r="AY37" s="104" t="n"/>
      <c r="AZ37" s="71" t="n"/>
      <c r="BA37" s="104" t="n"/>
      <c r="BB37" s="71" t="n"/>
    </row>
    <row r="38" spans="1:54">
      <c r="A38" s="200" t="n"/>
      <c r="B38" s="200" t="n"/>
      <c r="C38" s="200" t="n"/>
      <c r="D38" s="200" t="n"/>
      <c r="E38" s="69" t="n"/>
      <c r="F38" s="69" t="n"/>
      <c r="G38" s="65" t="n"/>
      <c r="H38" s="3" t="n"/>
      <c r="I38" s="70" t="n"/>
      <c r="J38" s="70" t="n"/>
      <c r="K38" s="252" t="n"/>
      <c r="L38" s="252" t="n"/>
      <c r="M38" s="253">
        <f>IF(K38="-","",VLOOKUP(K38,EUSIPA_Table,2,0))</f>
        <v/>
      </c>
      <c r="N38" s="72" t="n"/>
      <c r="O38" s="104" t="n"/>
      <c r="P38" s="71" t="n"/>
      <c r="Q38" s="104" t="n"/>
      <c r="R38" s="71" t="n"/>
      <c r="S38" s="104" t="n"/>
      <c r="T38" s="71" t="n"/>
      <c r="U38" s="104" t="n"/>
      <c r="V38" s="71" t="n"/>
      <c r="W38" s="104" t="n"/>
      <c r="X38" s="71" t="n"/>
      <c r="Y38" s="104" t="n"/>
      <c r="Z38" s="71" t="n"/>
      <c r="AA38" s="104" t="n"/>
      <c r="AB38" s="71" t="n"/>
      <c r="AC38" s="104" t="n"/>
      <c r="AD38" s="71" t="n"/>
      <c r="AE38" s="104" t="n"/>
      <c r="AF38" s="71" t="n"/>
      <c r="AG38" s="104" t="n"/>
      <c r="AH38" s="71" t="n"/>
      <c r="AI38" s="104" t="n"/>
      <c r="AJ38" s="71" t="n"/>
      <c r="AK38" s="104" t="n"/>
      <c r="AL38" s="71" t="n"/>
      <c r="AM38" s="104" t="n"/>
      <c r="AN38" s="71" t="n"/>
      <c r="AO38" s="104" t="n"/>
      <c r="AP38" s="71" t="n"/>
      <c r="AQ38" s="104" t="n"/>
      <c r="AR38" s="71" t="n"/>
      <c r="AS38" s="104" t="n"/>
      <c r="AT38" s="71" t="n"/>
      <c r="AU38" s="104" t="n"/>
      <c r="AV38" s="71" t="n"/>
      <c r="AW38" s="104" t="n"/>
      <c r="AX38" s="71" t="n"/>
      <c r="AY38" s="104" t="n"/>
      <c r="AZ38" s="71" t="n"/>
      <c r="BA38" s="104" t="n"/>
      <c r="BB38" s="71" t="n"/>
    </row>
    <row r="39" spans="1:54">
      <c r="A39" s="200" t="n"/>
      <c r="B39" s="200" t="n"/>
      <c r="C39" s="200" t="n"/>
      <c r="D39" s="200" t="n"/>
      <c r="E39" s="69" t="n"/>
      <c r="F39" s="69" t="n"/>
      <c r="G39" s="65" t="n"/>
      <c r="H39" s="3" t="n"/>
      <c r="I39" s="70" t="n"/>
      <c r="J39" s="70" t="n"/>
      <c r="K39" s="252" t="n"/>
      <c r="L39" s="252" t="n"/>
      <c r="M39" s="253">
        <f>IF(K39="-","",VLOOKUP(K39,EUSIPA_Table,2,0))</f>
        <v/>
      </c>
      <c r="N39" s="72" t="n"/>
      <c r="O39" s="104" t="n"/>
      <c r="P39" s="71" t="n"/>
      <c r="Q39" s="104" t="n"/>
      <c r="R39" s="71" t="n"/>
      <c r="S39" s="104" t="n"/>
      <c r="T39" s="71" t="n"/>
      <c r="U39" s="104" t="n"/>
      <c r="V39" s="71" t="n"/>
      <c r="W39" s="104" t="n"/>
      <c r="X39" s="71" t="n"/>
      <c r="Y39" s="104" t="n"/>
      <c r="Z39" s="71" t="n"/>
      <c r="AA39" s="104" t="n"/>
      <c r="AB39" s="71" t="n"/>
      <c r="AC39" s="104" t="n"/>
      <c r="AD39" s="71" t="n"/>
      <c r="AE39" s="104" t="n"/>
      <c r="AF39" s="71" t="n"/>
      <c r="AG39" s="104" t="n"/>
      <c r="AH39" s="71" t="n"/>
      <c r="AI39" s="104" t="n"/>
      <c r="AJ39" s="71" t="n"/>
      <c r="AK39" s="104" t="n"/>
      <c r="AL39" s="71" t="n"/>
      <c r="AM39" s="104" t="n"/>
      <c r="AN39" s="71" t="n"/>
      <c r="AO39" s="104" t="n"/>
      <c r="AP39" s="71" t="n"/>
      <c r="AQ39" s="104" t="n"/>
      <c r="AR39" s="71" t="n"/>
      <c r="AS39" s="104" t="n"/>
      <c r="AT39" s="71" t="n"/>
      <c r="AU39" s="104" t="n"/>
      <c r="AV39" s="71" t="n"/>
      <c r="AW39" s="104" t="n"/>
      <c r="AX39" s="71" t="n"/>
      <c r="AY39" s="104" t="n"/>
      <c r="AZ39" s="71" t="n"/>
      <c r="BA39" s="104" t="n"/>
      <c r="BB39" s="71" t="n"/>
    </row>
    <row r="40" spans="1:54">
      <c r="A40" s="200" t="n"/>
      <c r="B40" s="200" t="n"/>
      <c r="C40" s="200" t="n"/>
      <c r="D40" s="200" t="n"/>
      <c r="E40" s="69" t="n"/>
      <c r="F40" s="69" t="n"/>
      <c r="G40" s="65" t="n"/>
      <c r="H40" s="3" t="n"/>
      <c r="I40" s="70" t="n"/>
      <c r="J40" s="70" t="n"/>
      <c r="K40" s="252" t="n"/>
      <c r="L40" s="252" t="n"/>
      <c r="M40" s="253">
        <f>IF(K40="-","",VLOOKUP(K40,EUSIPA_Table,2,0))</f>
        <v/>
      </c>
      <c r="N40" s="72" t="n"/>
      <c r="O40" s="104" t="n"/>
      <c r="P40" s="71" t="n"/>
      <c r="Q40" s="104" t="n"/>
      <c r="R40" s="71" t="n"/>
      <c r="S40" s="104" t="n"/>
      <c r="T40" s="71" t="n"/>
      <c r="U40" s="104" t="n"/>
      <c r="V40" s="71" t="n"/>
      <c r="W40" s="104" t="n"/>
      <c r="X40" s="71" t="n"/>
      <c r="Y40" s="104" t="n"/>
      <c r="Z40" s="71" t="n"/>
      <c r="AA40" s="104" t="n"/>
      <c r="AB40" s="71" t="n"/>
      <c r="AC40" s="104" t="n"/>
      <c r="AD40" s="71" t="n"/>
      <c r="AE40" s="104" t="n"/>
      <c r="AF40" s="71" t="n"/>
      <c r="AG40" s="104" t="n"/>
      <c r="AH40" s="71" t="n"/>
      <c r="AI40" s="104" t="n"/>
      <c r="AJ40" s="71" t="n"/>
      <c r="AK40" s="104" t="n"/>
      <c r="AL40" s="71" t="n"/>
      <c r="AM40" s="104" t="n"/>
      <c r="AN40" s="71" t="n"/>
      <c r="AO40" s="104" t="n"/>
      <c r="AP40" s="71" t="n"/>
      <c r="AQ40" s="104" t="n"/>
      <c r="AR40" s="71" t="n"/>
      <c r="AS40" s="104" t="n"/>
      <c r="AT40" s="71" t="n"/>
      <c r="AU40" s="104" t="n"/>
      <c r="AV40" s="71" t="n"/>
      <c r="AW40" s="104" t="n"/>
      <c r="AX40" s="71" t="n"/>
      <c r="AY40" s="104" t="n"/>
      <c r="AZ40" s="71" t="n"/>
      <c r="BA40" s="104" t="n"/>
      <c r="BB40" s="71" t="n"/>
    </row>
    <row r="41" spans="1:54">
      <c r="A41" s="200" t="n"/>
      <c r="B41" s="200" t="n"/>
      <c r="C41" s="200" t="n"/>
      <c r="D41" s="200" t="n"/>
      <c r="E41" s="69" t="n"/>
      <c r="F41" s="69" t="n"/>
      <c r="G41" s="65" t="n"/>
      <c r="H41" s="3" t="n"/>
      <c r="I41" s="70" t="n"/>
      <c r="J41" s="70" t="n"/>
      <c r="K41" s="252" t="n"/>
      <c r="L41" s="252" t="n"/>
      <c r="M41" s="253">
        <f>IF(K41="-","",VLOOKUP(K41,EUSIPA_Table,2,0))</f>
        <v/>
      </c>
      <c r="N41" s="72" t="n"/>
      <c r="O41" s="104" t="n"/>
      <c r="P41" s="71" t="n"/>
      <c r="Q41" s="104" t="n"/>
      <c r="R41" s="71" t="n"/>
      <c r="S41" s="104" t="n"/>
      <c r="T41" s="71" t="n"/>
      <c r="U41" s="104" t="n"/>
      <c r="V41" s="71" t="n"/>
      <c r="W41" s="104" t="n"/>
      <c r="X41" s="71" t="n"/>
      <c r="Y41" s="104" t="n"/>
      <c r="Z41" s="71" t="n"/>
      <c r="AA41" s="104" t="n"/>
      <c r="AB41" s="71" t="n"/>
      <c r="AC41" s="104" t="n"/>
      <c r="AD41" s="71" t="n"/>
      <c r="AE41" s="104" t="n"/>
      <c r="AF41" s="71" t="n"/>
      <c r="AG41" s="104" t="n"/>
      <c r="AH41" s="71" t="n"/>
      <c r="AI41" s="104" t="n"/>
      <c r="AJ41" s="71" t="n"/>
      <c r="AK41" s="104" t="n"/>
      <c r="AL41" s="71" t="n"/>
      <c r="AM41" s="104" t="n"/>
      <c r="AN41" s="71" t="n"/>
      <c r="AO41" s="104" t="n"/>
      <c r="AP41" s="71" t="n"/>
      <c r="AQ41" s="104" t="n"/>
      <c r="AR41" s="71" t="n"/>
      <c r="AS41" s="104" t="n"/>
      <c r="AT41" s="71" t="n"/>
      <c r="AU41" s="104" t="n"/>
      <c r="AV41" s="71" t="n"/>
      <c r="AW41" s="104" t="n"/>
      <c r="AX41" s="71" t="n"/>
      <c r="AY41" s="104" t="n"/>
      <c r="AZ41" s="71" t="n"/>
      <c r="BA41" s="104" t="n"/>
      <c r="BB41" s="71" t="n"/>
    </row>
    <row r="42" spans="1:54">
      <c r="A42" s="200" t="n"/>
      <c r="B42" s="200" t="n"/>
      <c r="C42" s="200" t="n"/>
      <c r="D42" s="200" t="n"/>
      <c r="E42" s="69" t="n"/>
      <c r="F42" s="69" t="n"/>
      <c r="G42" s="65" t="n"/>
      <c r="H42" s="3" t="n"/>
      <c r="I42" s="70" t="n"/>
      <c r="J42" s="70" t="n"/>
      <c r="K42" s="252" t="n"/>
      <c r="L42" s="252" t="n"/>
      <c r="M42" s="253">
        <f>IF(K42="-","",VLOOKUP(K42,EUSIPA_Table,2,0))</f>
        <v/>
      </c>
      <c r="N42" s="72" t="n"/>
      <c r="O42" s="104" t="n"/>
      <c r="P42" s="71" t="n"/>
      <c r="Q42" s="104" t="n"/>
      <c r="R42" s="71" t="n"/>
      <c r="S42" s="104" t="n"/>
      <c r="T42" s="71" t="n"/>
      <c r="U42" s="104" t="n"/>
      <c r="V42" s="71" t="n"/>
      <c r="W42" s="104" t="n"/>
      <c r="X42" s="71" t="n"/>
      <c r="Y42" s="104" t="n"/>
      <c r="Z42" s="71" t="n"/>
      <c r="AA42" s="104" t="n"/>
      <c r="AB42" s="71" t="n"/>
      <c r="AC42" s="104" t="n"/>
      <c r="AD42" s="71" t="n"/>
      <c r="AE42" s="104" t="n"/>
      <c r="AF42" s="71" t="n"/>
      <c r="AG42" s="104" t="n"/>
      <c r="AH42" s="71" t="n"/>
      <c r="AI42" s="104" t="n"/>
      <c r="AJ42" s="71" t="n"/>
      <c r="AK42" s="104" t="n"/>
      <c r="AL42" s="71" t="n"/>
      <c r="AM42" s="104" t="n"/>
      <c r="AN42" s="71" t="n"/>
      <c r="AO42" s="104" t="n"/>
      <c r="AP42" s="71" t="n"/>
      <c r="AQ42" s="104" t="n"/>
      <c r="AR42" s="71" t="n"/>
      <c r="AS42" s="104" t="n"/>
      <c r="AT42" s="71" t="n"/>
      <c r="AU42" s="104" t="n"/>
      <c r="AV42" s="71" t="n"/>
      <c r="AW42" s="104" t="n"/>
      <c r="AX42" s="71" t="n"/>
      <c r="AY42" s="104" t="n"/>
      <c r="AZ42" s="71" t="n"/>
      <c r="BA42" s="104" t="n"/>
      <c r="BB42" s="71" t="n"/>
    </row>
    <row r="43" spans="1:54">
      <c r="A43" s="200" t="n"/>
      <c r="B43" s="200" t="n"/>
      <c r="C43" s="200" t="n"/>
      <c r="D43" s="200" t="n"/>
      <c r="E43" s="69" t="n"/>
      <c r="F43" s="69" t="n"/>
      <c r="G43" s="65" t="n"/>
      <c r="H43" s="3" t="n"/>
      <c r="I43" s="70" t="n"/>
      <c r="J43" s="70" t="n"/>
      <c r="K43" s="252" t="n"/>
      <c r="L43" s="252" t="n"/>
      <c r="M43" s="253">
        <f>IF(K43="-","",VLOOKUP(K43,EUSIPA_Table,2,0))</f>
        <v/>
      </c>
      <c r="N43" s="72" t="n"/>
      <c r="O43" s="104" t="n"/>
      <c r="P43" s="71" t="n"/>
      <c r="Q43" s="104" t="n"/>
      <c r="R43" s="71" t="n"/>
      <c r="S43" s="104" t="n"/>
      <c r="T43" s="71" t="n"/>
      <c r="U43" s="104" t="n"/>
      <c r="V43" s="71" t="n"/>
      <c r="W43" s="104" t="n"/>
      <c r="X43" s="71" t="n"/>
      <c r="Y43" s="104" t="n"/>
      <c r="Z43" s="71" t="n"/>
      <c r="AA43" s="104" t="n"/>
      <c r="AB43" s="71" t="n"/>
      <c r="AC43" s="104" t="n"/>
      <c r="AD43" s="71" t="n"/>
      <c r="AE43" s="104" t="n"/>
      <c r="AF43" s="71" t="n"/>
      <c r="AG43" s="104" t="n"/>
      <c r="AH43" s="71" t="n"/>
      <c r="AI43" s="104" t="n"/>
      <c r="AJ43" s="71" t="n"/>
      <c r="AK43" s="104" t="n"/>
      <c r="AL43" s="71" t="n"/>
      <c r="AM43" s="104" t="n"/>
      <c r="AN43" s="71" t="n"/>
      <c r="AO43" s="104" t="n"/>
      <c r="AP43" s="71" t="n"/>
      <c r="AQ43" s="104" t="n"/>
      <c r="AR43" s="71" t="n"/>
      <c r="AS43" s="104" t="n"/>
      <c r="AT43" s="71" t="n"/>
      <c r="AU43" s="104" t="n"/>
      <c r="AV43" s="71" t="n"/>
      <c r="AW43" s="104" t="n"/>
      <c r="AX43" s="71" t="n"/>
      <c r="AY43" s="104" t="n"/>
      <c r="AZ43" s="71" t="n"/>
      <c r="BA43" s="104" t="n"/>
      <c r="BB43" s="71" t="n"/>
    </row>
    <row r="44" spans="1:54">
      <c r="A44" s="200" t="n"/>
      <c r="B44" s="200" t="n"/>
      <c r="C44" s="200" t="n"/>
      <c r="D44" s="200" t="n"/>
      <c r="E44" s="69" t="n"/>
      <c r="F44" s="69" t="n"/>
      <c r="G44" s="65" t="n"/>
      <c r="H44" s="3" t="n"/>
      <c r="I44" s="70" t="n"/>
      <c r="J44" s="70" t="n"/>
      <c r="K44" s="252" t="n"/>
      <c r="L44" s="252" t="n"/>
      <c r="M44" s="253">
        <f>IF(K44="-","",VLOOKUP(K44,EUSIPA_Table,2,0))</f>
        <v/>
      </c>
      <c r="N44" s="72" t="n"/>
      <c r="O44" s="104" t="n"/>
      <c r="P44" s="71" t="n"/>
      <c r="Q44" s="104" t="n"/>
      <c r="R44" s="71" t="n"/>
      <c r="S44" s="104" t="n"/>
      <c r="T44" s="71" t="n"/>
      <c r="U44" s="104" t="n"/>
      <c r="V44" s="71" t="n"/>
      <c r="W44" s="104" t="n"/>
      <c r="X44" s="71" t="n"/>
      <c r="Y44" s="104" t="n"/>
      <c r="Z44" s="71" t="n"/>
      <c r="AA44" s="104" t="n"/>
      <c r="AB44" s="71" t="n"/>
      <c r="AC44" s="104" t="n"/>
      <c r="AD44" s="71" t="n"/>
      <c r="AE44" s="104" t="n"/>
      <c r="AF44" s="71" t="n"/>
      <c r="AG44" s="104" t="n"/>
      <c r="AH44" s="71" t="n"/>
      <c r="AI44" s="104" t="n"/>
      <c r="AJ44" s="71" t="n"/>
      <c r="AK44" s="104" t="n"/>
      <c r="AL44" s="71" t="n"/>
      <c r="AM44" s="104" t="n"/>
      <c r="AN44" s="71" t="n"/>
      <c r="AO44" s="104" t="n"/>
      <c r="AP44" s="71" t="n"/>
      <c r="AQ44" s="104" t="n"/>
      <c r="AR44" s="71" t="n"/>
      <c r="AS44" s="104" t="n"/>
      <c r="AT44" s="71" t="n"/>
      <c r="AU44" s="104" t="n"/>
      <c r="AV44" s="71" t="n"/>
      <c r="AW44" s="104" t="n"/>
      <c r="AX44" s="71" t="n"/>
      <c r="AY44" s="104" t="n"/>
      <c r="AZ44" s="71" t="n"/>
      <c r="BA44" s="104" t="n"/>
      <c r="BB44" s="71" t="n"/>
    </row>
    <row r="45" spans="1:54">
      <c r="A45" s="200" t="n"/>
      <c r="B45" s="200" t="n"/>
      <c r="C45" s="200" t="n"/>
      <c r="D45" s="200" t="n"/>
      <c r="E45" s="69" t="n"/>
      <c r="F45" s="69" t="n"/>
      <c r="G45" s="65" t="n"/>
      <c r="H45" s="3" t="n"/>
      <c r="I45" s="70" t="n"/>
      <c r="J45" s="70" t="n"/>
      <c r="K45" s="252" t="n"/>
      <c r="L45" s="252" t="n"/>
      <c r="M45" s="253">
        <f>IF(K45="-","",VLOOKUP(K45,EUSIPA_Table,2,0))</f>
        <v/>
      </c>
      <c r="N45" s="72" t="n"/>
      <c r="O45" s="104" t="n"/>
      <c r="P45" s="71" t="n"/>
      <c r="Q45" s="104" t="n"/>
      <c r="R45" s="71" t="n"/>
      <c r="S45" s="104" t="n"/>
      <c r="T45" s="71" t="n"/>
      <c r="U45" s="104" t="n"/>
      <c r="V45" s="71" t="n"/>
      <c r="W45" s="104" t="n"/>
      <c r="X45" s="71" t="n"/>
      <c r="Y45" s="104" t="n"/>
      <c r="Z45" s="71" t="n"/>
      <c r="AA45" s="104" t="n"/>
      <c r="AB45" s="71" t="n"/>
      <c r="AC45" s="104" t="n"/>
      <c r="AD45" s="71" t="n"/>
      <c r="AE45" s="104" t="n"/>
      <c r="AF45" s="71" t="n"/>
      <c r="AG45" s="104" t="n"/>
      <c r="AH45" s="71" t="n"/>
      <c r="AI45" s="104" t="n"/>
      <c r="AJ45" s="71" t="n"/>
      <c r="AK45" s="104" t="n"/>
      <c r="AL45" s="71" t="n"/>
      <c r="AM45" s="104" t="n"/>
      <c r="AN45" s="71" t="n"/>
      <c r="AO45" s="104" t="n"/>
      <c r="AP45" s="71" t="n"/>
      <c r="AQ45" s="104" t="n"/>
      <c r="AR45" s="71" t="n"/>
      <c r="AS45" s="104" t="n"/>
      <c r="AT45" s="71" t="n"/>
      <c r="AU45" s="104" t="n"/>
      <c r="AV45" s="71" t="n"/>
      <c r="AW45" s="104" t="n"/>
      <c r="AX45" s="71" t="n"/>
      <c r="AY45" s="104" t="n"/>
      <c r="AZ45" s="71" t="n"/>
      <c r="BA45" s="104" t="n"/>
      <c r="BB45" s="71" t="n"/>
    </row>
    <row r="46" spans="1:54">
      <c r="A46" s="200" t="n"/>
      <c r="B46" s="200" t="n"/>
      <c r="C46" s="200" t="n"/>
      <c r="D46" s="200" t="n"/>
      <c r="E46" s="69" t="n"/>
      <c r="F46" s="69" t="n"/>
      <c r="G46" s="65" t="n"/>
      <c r="H46" s="3" t="n"/>
      <c r="I46" s="70" t="n"/>
      <c r="J46" s="70" t="n"/>
      <c r="K46" s="252" t="n"/>
      <c r="L46" s="252" t="n"/>
      <c r="M46" s="253">
        <f>IF(K46="-","",VLOOKUP(K46,EUSIPA_Table,2,0))</f>
        <v/>
      </c>
      <c r="N46" s="72" t="n"/>
      <c r="O46" s="104" t="n"/>
      <c r="P46" s="71" t="n"/>
      <c r="Q46" s="104" t="n"/>
      <c r="R46" s="71" t="n"/>
      <c r="S46" s="104" t="n"/>
      <c r="T46" s="71" t="n"/>
      <c r="U46" s="104" t="n"/>
      <c r="V46" s="71" t="n"/>
      <c r="W46" s="104" t="n"/>
      <c r="X46" s="71" t="n"/>
      <c r="Y46" s="104" t="n"/>
      <c r="Z46" s="71" t="n"/>
      <c r="AA46" s="104" t="n"/>
      <c r="AB46" s="71" t="n"/>
      <c r="AC46" s="104" t="n"/>
      <c r="AD46" s="71" t="n"/>
      <c r="AE46" s="104" t="n"/>
      <c r="AF46" s="71" t="n"/>
      <c r="AG46" s="104" t="n"/>
      <c r="AH46" s="71" t="n"/>
      <c r="AI46" s="104" t="n"/>
      <c r="AJ46" s="71" t="n"/>
      <c r="AK46" s="104" t="n"/>
      <c r="AL46" s="71" t="n"/>
      <c r="AM46" s="104" t="n"/>
      <c r="AN46" s="71" t="n"/>
      <c r="AO46" s="104" t="n"/>
      <c r="AP46" s="71" t="n"/>
      <c r="AQ46" s="104" t="n"/>
      <c r="AR46" s="71" t="n"/>
      <c r="AS46" s="104" t="n"/>
      <c r="AT46" s="71" t="n"/>
      <c r="AU46" s="104" t="n"/>
      <c r="AV46" s="71" t="n"/>
      <c r="AW46" s="104" t="n"/>
      <c r="AX46" s="71" t="n"/>
      <c r="AY46" s="104" t="n"/>
      <c r="AZ46" s="71" t="n"/>
      <c r="BA46" s="104" t="n"/>
      <c r="BB46" s="71" t="n"/>
    </row>
    <row r="47" spans="1:54">
      <c r="A47" s="200" t="n"/>
      <c r="B47" s="200" t="n"/>
      <c r="C47" s="200" t="n"/>
      <c r="D47" s="200" t="n"/>
      <c r="E47" s="69" t="n"/>
      <c r="F47" s="69" t="n"/>
      <c r="G47" s="65" t="n"/>
      <c r="H47" s="3" t="n"/>
      <c r="I47" s="70" t="n"/>
      <c r="J47" s="70" t="n"/>
      <c r="K47" s="252" t="n"/>
      <c r="L47" s="252" t="n"/>
      <c r="M47" s="253">
        <f>IF(K47="-","",VLOOKUP(K47,EUSIPA_Table,2,0))</f>
        <v/>
      </c>
      <c r="N47" s="72" t="n"/>
      <c r="O47" s="104" t="n"/>
      <c r="P47" s="71" t="n"/>
      <c r="Q47" s="104" t="n"/>
      <c r="R47" s="71" t="n"/>
      <c r="S47" s="104" t="n"/>
      <c r="T47" s="71" t="n"/>
      <c r="U47" s="104" t="n"/>
      <c r="V47" s="71" t="n"/>
      <c r="W47" s="104" t="n"/>
      <c r="X47" s="71" t="n"/>
      <c r="Y47" s="104" t="n"/>
      <c r="Z47" s="71" t="n"/>
      <c r="AA47" s="104" t="n"/>
      <c r="AB47" s="71" t="n"/>
      <c r="AC47" s="104" t="n"/>
      <c r="AD47" s="71" t="n"/>
      <c r="AE47" s="104" t="n"/>
      <c r="AF47" s="71" t="n"/>
      <c r="AG47" s="104" t="n"/>
      <c r="AH47" s="71" t="n"/>
      <c r="AI47" s="104" t="n"/>
      <c r="AJ47" s="71" t="n"/>
      <c r="AK47" s="104" t="n"/>
      <c r="AL47" s="71" t="n"/>
      <c r="AM47" s="104" t="n"/>
      <c r="AN47" s="71" t="n"/>
      <c r="AO47" s="104" t="n"/>
      <c r="AP47" s="71" t="n"/>
      <c r="AQ47" s="104" t="n"/>
      <c r="AR47" s="71" t="n"/>
      <c r="AS47" s="104" t="n"/>
      <c r="AT47" s="71" t="n"/>
      <c r="AU47" s="104" t="n"/>
      <c r="AV47" s="71" t="n"/>
      <c r="AW47" s="104" t="n"/>
      <c r="AX47" s="71" t="n"/>
      <c r="AY47" s="104" t="n"/>
      <c r="AZ47" s="71" t="n"/>
      <c r="BA47" s="104" t="n"/>
      <c r="BB47" s="71" t="n"/>
    </row>
    <row r="48" spans="1:54">
      <c r="A48" s="200" t="n"/>
      <c r="B48" s="200" t="n"/>
      <c r="C48" s="200" t="n"/>
      <c r="D48" s="200" t="n"/>
      <c r="E48" s="69" t="n"/>
      <c r="F48" s="69" t="n"/>
      <c r="G48" s="65" t="n"/>
      <c r="H48" s="3" t="n"/>
      <c r="I48" s="70" t="n"/>
      <c r="J48" s="70" t="n"/>
      <c r="K48" s="252" t="n"/>
      <c r="L48" s="252" t="n"/>
      <c r="M48" s="253">
        <f>IF(K48="-","",VLOOKUP(K48,EUSIPA_Table,2,0))</f>
        <v/>
      </c>
      <c r="N48" s="72" t="n"/>
      <c r="O48" s="104" t="n"/>
      <c r="P48" s="71" t="n"/>
      <c r="Q48" s="104" t="n"/>
      <c r="R48" s="71" t="n"/>
      <c r="S48" s="104" t="n"/>
      <c r="T48" s="71" t="n"/>
      <c r="U48" s="104" t="n"/>
      <c r="V48" s="71" t="n"/>
      <c r="W48" s="104" t="n"/>
      <c r="X48" s="71" t="n"/>
      <c r="Y48" s="104" t="n"/>
      <c r="Z48" s="71" t="n"/>
      <c r="AA48" s="104" t="n"/>
      <c r="AB48" s="71" t="n"/>
      <c r="AC48" s="104" t="n"/>
      <c r="AD48" s="71" t="n"/>
      <c r="AE48" s="104" t="n"/>
      <c r="AF48" s="71" t="n"/>
      <c r="AG48" s="104" t="n"/>
      <c r="AH48" s="71" t="n"/>
      <c r="AI48" s="104" t="n"/>
      <c r="AJ48" s="71" t="n"/>
      <c r="AK48" s="104" t="n"/>
      <c r="AL48" s="71" t="n"/>
      <c r="AM48" s="104" t="n"/>
      <c r="AN48" s="71" t="n"/>
      <c r="AO48" s="104" t="n"/>
      <c r="AP48" s="71" t="n"/>
      <c r="AQ48" s="104" t="n"/>
      <c r="AR48" s="71" t="n"/>
      <c r="AS48" s="104" t="n"/>
      <c r="AT48" s="71" t="n"/>
      <c r="AU48" s="104" t="n"/>
      <c r="AV48" s="71" t="n"/>
      <c r="AW48" s="104" t="n"/>
      <c r="AX48" s="71" t="n"/>
      <c r="AY48" s="104" t="n"/>
      <c r="AZ48" s="71" t="n"/>
      <c r="BA48" s="104" t="n"/>
      <c r="BB48" s="71" t="n"/>
    </row>
    <row r="49" spans="1:54">
      <c r="A49" s="200" t="n"/>
      <c r="B49" s="200" t="n"/>
      <c r="C49" s="200" t="n"/>
      <c r="D49" s="200" t="n"/>
      <c r="E49" s="69" t="n"/>
      <c r="F49" s="69" t="n"/>
      <c r="G49" s="65" t="n"/>
      <c r="H49" s="3" t="n"/>
      <c r="I49" s="70" t="n"/>
      <c r="J49" s="70" t="n"/>
      <c r="K49" s="252" t="n"/>
      <c r="L49" s="252" t="n"/>
      <c r="M49" s="253">
        <f>IF(K49="-","",VLOOKUP(K49,EUSIPA_Table,2,0))</f>
        <v/>
      </c>
      <c r="N49" s="72" t="n"/>
      <c r="O49" s="104" t="n"/>
      <c r="P49" s="71" t="n"/>
      <c r="Q49" s="104" t="n"/>
      <c r="R49" s="71" t="n"/>
      <c r="S49" s="104" t="n"/>
      <c r="T49" s="71" t="n"/>
      <c r="U49" s="104" t="n"/>
      <c r="V49" s="71" t="n"/>
      <c r="W49" s="104" t="n"/>
      <c r="X49" s="71" t="n"/>
      <c r="Y49" s="104" t="n"/>
      <c r="Z49" s="71" t="n"/>
      <c r="AA49" s="104" t="n"/>
      <c r="AB49" s="71" t="n"/>
      <c r="AC49" s="104" t="n"/>
      <c r="AD49" s="71" t="n"/>
      <c r="AE49" s="104" t="n"/>
      <c r="AF49" s="71" t="n"/>
      <c r="AG49" s="104" t="n"/>
      <c r="AH49" s="71" t="n"/>
      <c r="AI49" s="104" t="n"/>
      <c r="AJ49" s="71" t="n"/>
      <c r="AK49" s="104" t="n"/>
      <c r="AL49" s="71" t="n"/>
      <c r="AM49" s="104" t="n"/>
      <c r="AN49" s="71" t="n"/>
      <c r="AO49" s="104" t="n"/>
      <c r="AP49" s="71" t="n"/>
      <c r="AQ49" s="104" t="n"/>
      <c r="AR49" s="71" t="n"/>
      <c r="AS49" s="104" t="n"/>
      <c r="AT49" s="71" t="n"/>
      <c r="AU49" s="104" t="n"/>
      <c r="AV49" s="71" t="n"/>
      <c r="AW49" s="104" t="n"/>
      <c r="AX49" s="71" t="n"/>
      <c r="AY49" s="104" t="n"/>
      <c r="AZ49" s="71" t="n"/>
      <c r="BA49" s="104" t="n"/>
      <c r="BB49" s="71" t="n"/>
    </row>
    <row r="50" spans="1:54">
      <c r="A50" s="200" t="n"/>
      <c r="B50" s="200" t="n"/>
      <c r="C50" s="200" t="n"/>
      <c r="D50" s="200" t="n"/>
      <c r="E50" s="69" t="n"/>
      <c r="F50" s="69" t="n"/>
      <c r="G50" s="65" t="n"/>
      <c r="H50" s="3" t="n"/>
      <c r="I50" s="70" t="n"/>
      <c r="J50" s="70" t="n"/>
      <c r="K50" s="252" t="n"/>
      <c r="L50" s="252" t="n"/>
      <c r="M50" s="253">
        <f>IF(K50="-","",VLOOKUP(K50,EUSIPA_Table,2,0))</f>
        <v/>
      </c>
      <c r="N50" s="72" t="n"/>
      <c r="O50" s="104" t="n"/>
      <c r="P50" s="71" t="n"/>
      <c r="Q50" s="104" t="n"/>
      <c r="R50" s="71" t="n"/>
      <c r="S50" s="104" t="n"/>
      <c r="T50" s="71" t="n"/>
      <c r="U50" s="104" t="n"/>
      <c r="V50" s="71" t="n"/>
      <c r="W50" s="104" t="n"/>
      <c r="X50" s="71" t="n"/>
      <c r="Y50" s="104" t="n"/>
      <c r="Z50" s="71" t="n"/>
      <c r="AA50" s="104" t="n"/>
      <c r="AB50" s="71" t="n"/>
      <c r="AC50" s="104" t="n"/>
      <c r="AD50" s="71" t="n"/>
      <c r="AE50" s="104" t="n"/>
      <c r="AF50" s="71" t="n"/>
      <c r="AG50" s="104" t="n"/>
      <c r="AH50" s="71" t="n"/>
      <c r="AI50" s="104" t="n"/>
      <c r="AJ50" s="71" t="n"/>
      <c r="AK50" s="104" t="n"/>
      <c r="AL50" s="71" t="n"/>
      <c r="AM50" s="104" t="n"/>
      <c r="AN50" s="71" t="n"/>
      <c r="AO50" s="104" t="n"/>
      <c r="AP50" s="71" t="n"/>
      <c r="AQ50" s="104" t="n"/>
      <c r="AR50" s="71" t="n"/>
      <c r="AS50" s="104" t="n"/>
      <c r="AT50" s="71" t="n"/>
      <c r="AU50" s="104" t="n"/>
      <c r="AV50" s="71" t="n"/>
      <c r="AW50" s="104" t="n"/>
      <c r="AX50" s="71" t="n"/>
      <c r="AY50" s="104" t="n"/>
      <c r="AZ50" s="71" t="n"/>
      <c r="BA50" s="104" t="n"/>
      <c r="BB50" s="71" t="n"/>
    </row>
    <row r="51" spans="1:54">
      <c r="A51" s="200" t="n"/>
      <c r="B51" s="200" t="n"/>
      <c r="C51" s="200" t="n"/>
      <c r="D51" s="200" t="n"/>
      <c r="E51" s="69" t="n"/>
      <c r="F51" s="69" t="n"/>
      <c r="G51" s="65" t="n"/>
      <c r="H51" s="3" t="n"/>
      <c r="I51" s="70" t="n"/>
      <c r="J51" s="70" t="n"/>
      <c r="K51" s="252" t="n"/>
      <c r="L51" s="252" t="n"/>
      <c r="M51" s="253">
        <f>IF(K51="-","",VLOOKUP(K51,EUSIPA_Table,2,0))</f>
        <v/>
      </c>
      <c r="N51" s="72" t="n"/>
      <c r="O51" s="104" t="n"/>
      <c r="P51" s="71" t="n"/>
      <c r="Q51" s="104" t="n"/>
      <c r="R51" s="71" t="n"/>
      <c r="S51" s="104" t="n"/>
      <c r="T51" s="71" t="n"/>
      <c r="U51" s="104" t="n"/>
      <c r="V51" s="71" t="n"/>
      <c r="W51" s="104" t="n"/>
      <c r="X51" s="71" t="n"/>
      <c r="Y51" s="104" t="n"/>
      <c r="Z51" s="71" t="n"/>
      <c r="AA51" s="104" t="n"/>
      <c r="AB51" s="71" t="n"/>
      <c r="AC51" s="104" t="n"/>
      <c r="AD51" s="71" t="n"/>
      <c r="AE51" s="104" t="n"/>
      <c r="AF51" s="71" t="n"/>
      <c r="AG51" s="104" t="n"/>
      <c r="AH51" s="71" t="n"/>
      <c r="AI51" s="104" t="n"/>
      <c r="AJ51" s="71" t="n"/>
      <c r="AK51" s="104" t="n"/>
      <c r="AL51" s="71" t="n"/>
      <c r="AM51" s="104" t="n"/>
      <c r="AN51" s="71" t="n"/>
      <c r="AO51" s="104" t="n"/>
      <c r="AP51" s="71" t="n"/>
      <c r="AQ51" s="104" t="n"/>
      <c r="AR51" s="71" t="n"/>
      <c r="AS51" s="104" t="n"/>
      <c r="AT51" s="71" t="n"/>
      <c r="AU51" s="104" t="n"/>
      <c r="AV51" s="71" t="n"/>
      <c r="AW51" s="104" t="n"/>
      <c r="AX51" s="71" t="n"/>
      <c r="AY51" s="104" t="n"/>
      <c r="AZ51" s="71" t="n"/>
      <c r="BA51" s="104" t="n"/>
      <c r="BB51" s="71" t="n"/>
    </row>
    <row r="52" spans="1:54">
      <c r="A52" s="200" t="n"/>
      <c r="B52" s="200" t="n"/>
      <c r="C52" s="200" t="n"/>
      <c r="D52" s="200" t="n"/>
      <c r="E52" s="69" t="n"/>
      <c r="F52" s="69" t="n"/>
      <c r="G52" s="65" t="n"/>
      <c r="H52" s="3" t="n"/>
      <c r="I52" s="70" t="n"/>
      <c r="J52" s="70" t="n"/>
      <c r="K52" s="252" t="n"/>
      <c r="L52" s="252" t="n"/>
      <c r="M52" s="253">
        <f>IF(K52="-","",VLOOKUP(K52,EUSIPA_Table,2,0))</f>
        <v/>
      </c>
      <c r="N52" s="72" t="n"/>
      <c r="O52" s="104" t="n"/>
      <c r="P52" s="71" t="n"/>
      <c r="Q52" s="104" t="n"/>
      <c r="R52" s="71" t="n"/>
      <c r="S52" s="104" t="n"/>
      <c r="T52" s="71" t="n"/>
      <c r="U52" s="104" t="n"/>
      <c r="V52" s="71" t="n"/>
      <c r="W52" s="104" t="n"/>
      <c r="X52" s="71" t="n"/>
      <c r="Y52" s="104" t="n"/>
      <c r="Z52" s="71" t="n"/>
      <c r="AA52" s="104" t="n"/>
      <c r="AB52" s="71" t="n"/>
      <c r="AC52" s="104" t="n"/>
      <c r="AD52" s="71" t="n"/>
      <c r="AE52" s="104" t="n"/>
      <c r="AF52" s="71" t="n"/>
      <c r="AG52" s="104" t="n"/>
      <c r="AH52" s="71" t="n"/>
      <c r="AI52" s="104" t="n"/>
      <c r="AJ52" s="71" t="n"/>
      <c r="AK52" s="104" t="n"/>
      <c r="AL52" s="71" t="n"/>
      <c r="AM52" s="104" t="n"/>
      <c r="AN52" s="71" t="n"/>
      <c r="AO52" s="104" t="n"/>
      <c r="AP52" s="71" t="n"/>
      <c r="AQ52" s="104" t="n"/>
      <c r="AR52" s="71" t="n"/>
      <c r="AS52" s="104" t="n"/>
      <c r="AT52" s="71" t="n"/>
      <c r="AU52" s="104" t="n"/>
      <c r="AV52" s="71" t="n"/>
      <c r="AW52" s="104" t="n"/>
      <c r="AX52" s="71" t="n"/>
      <c r="AY52" s="104" t="n"/>
      <c r="AZ52" s="71" t="n"/>
      <c r="BA52" s="104" t="n"/>
      <c r="BB52" s="71" t="n"/>
    </row>
    <row r="53" spans="1:54">
      <c r="A53" s="200" t="n"/>
      <c r="B53" s="200" t="n"/>
      <c r="C53" s="200" t="n"/>
      <c r="D53" s="200" t="n"/>
      <c r="E53" s="69" t="n"/>
      <c r="F53" s="69" t="n"/>
      <c r="G53" s="65" t="n"/>
      <c r="H53" s="3" t="n"/>
      <c r="I53" s="70" t="n"/>
      <c r="J53" s="70" t="n"/>
      <c r="K53" s="252" t="n"/>
      <c r="L53" s="252" t="n"/>
      <c r="M53" s="253">
        <f>IF(K53="-","",VLOOKUP(K53,EUSIPA_Table,2,0))</f>
        <v/>
      </c>
      <c r="N53" s="72" t="n"/>
      <c r="O53" s="104" t="n"/>
      <c r="P53" s="71" t="n"/>
      <c r="Q53" s="104" t="n"/>
      <c r="R53" s="71" t="n"/>
      <c r="S53" s="104" t="n"/>
      <c r="T53" s="71" t="n"/>
      <c r="U53" s="104" t="n"/>
      <c r="V53" s="71" t="n"/>
      <c r="W53" s="104" t="n"/>
      <c r="X53" s="71" t="n"/>
      <c r="Y53" s="104" t="n"/>
      <c r="Z53" s="71" t="n"/>
      <c r="AA53" s="104" t="n"/>
      <c r="AB53" s="71" t="n"/>
      <c r="AC53" s="104" t="n"/>
      <c r="AD53" s="71" t="n"/>
      <c r="AE53" s="104" t="n"/>
      <c r="AF53" s="71" t="n"/>
      <c r="AG53" s="104" t="n"/>
      <c r="AH53" s="71" t="n"/>
      <c r="AI53" s="104" t="n"/>
      <c r="AJ53" s="71" t="n"/>
      <c r="AK53" s="104" t="n"/>
      <c r="AL53" s="71" t="n"/>
      <c r="AM53" s="104" t="n"/>
      <c r="AN53" s="71" t="n"/>
      <c r="AO53" s="104" t="n"/>
      <c r="AP53" s="71" t="n"/>
      <c r="AQ53" s="104" t="n"/>
      <c r="AR53" s="71" t="n"/>
      <c r="AS53" s="104" t="n"/>
      <c r="AT53" s="71" t="n"/>
      <c r="AU53" s="104" t="n"/>
      <c r="AV53" s="71" t="n"/>
      <c r="AW53" s="104" t="n"/>
      <c r="AX53" s="71" t="n"/>
      <c r="AY53" s="104" t="n"/>
      <c r="AZ53" s="71" t="n"/>
      <c r="BA53" s="104" t="n"/>
      <c r="BB53" s="71" t="n"/>
    </row>
    <row r="54" spans="1:54">
      <c r="A54" s="200" t="n"/>
      <c r="B54" s="200" t="n"/>
      <c r="C54" s="200" t="n"/>
      <c r="D54" s="200" t="n"/>
      <c r="E54" s="69" t="n"/>
      <c r="F54" s="69" t="n"/>
      <c r="G54" s="65" t="n"/>
      <c r="H54" s="3" t="n"/>
      <c r="I54" s="70" t="n"/>
      <c r="J54" s="70" t="n"/>
      <c r="K54" s="252" t="n"/>
      <c r="L54" s="252" t="n"/>
      <c r="M54" s="253">
        <f>IF(K54="-","",VLOOKUP(K54,EUSIPA_Table,2,0))</f>
        <v/>
      </c>
      <c r="N54" s="72" t="n"/>
      <c r="O54" s="104" t="n"/>
      <c r="P54" s="71" t="n"/>
      <c r="Q54" s="104" t="n"/>
      <c r="R54" s="71" t="n"/>
      <c r="S54" s="104" t="n"/>
      <c r="T54" s="71" t="n"/>
      <c r="U54" s="104" t="n"/>
      <c r="V54" s="71" t="n"/>
      <c r="W54" s="104" t="n"/>
      <c r="X54" s="71" t="n"/>
      <c r="Y54" s="104" t="n"/>
      <c r="Z54" s="71" t="n"/>
      <c r="AA54" s="104" t="n"/>
      <c r="AB54" s="71" t="n"/>
      <c r="AC54" s="104" t="n"/>
      <c r="AD54" s="71" t="n"/>
      <c r="AE54" s="104" t="n"/>
      <c r="AF54" s="71" t="n"/>
      <c r="AG54" s="104" t="n"/>
      <c r="AH54" s="71" t="n"/>
      <c r="AI54" s="104" t="n"/>
      <c r="AJ54" s="71" t="n"/>
      <c r="AK54" s="104" t="n"/>
      <c r="AL54" s="71" t="n"/>
      <c r="AM54" s="104" t="n"/>
      <c r="AN54" s="71" t="n"/>
      <c r="AO54" s="104" t="n"/>
      <c r="AP54" s="71" t="n"/>
      <c r="AQ54" s="104" t="n"/>
      <c r="AR54" s="71" t="n"/>
      <c r="AS54" s="104" t="n"/>
      <c r="AT54" s="71" t="n"/>
      <c r="AU54" s="104" t="n"/>
      <c r="AV54" s="71" t="n"/>
      <c r="AW54" s="104" t="n"/>
      <c r="AX54" s="71" t="n"/>
      <c r="AY54" s="104" t="n"/>
      <c r="AZ54" s="71" t="n"/>
      <c r="BA54" s="104" t="n"/>
      <c r="BB54" s="71" t="n"/>
    </row>
    <row r="55" spans="1:54">
      <c r="A55" s="200" t="n"/>
      <c r="B55" s="200" t="n"/>
      <c r="C55" s="200" t="n"/>
      <c r="D55" s="200" t="n"/>
      <c r="E55" s="69" t="n"/>
      <c r="F55" s="69" t="n"/>
      <c r="G55" s="65" t="n"/>
      <c r="H55" s="3" t="n"/>
      <c r="I55" s="70" t="n"/>
      <c r="J55" s="70" t="n"/>
      <c r="K55" s="252" t="n"/>
      <c r="L55" s="252" t="n"/>
      <c r="M55" s="253">
        <f>IF(K55="-","",VLOOKUP(K55,EUSIPA_Table,2,0))</f>
        <v/>
      </c>
      <c r="N55" s="72" t="n"/>
      <c r="O55" s="104" t="n"/>
      <c r="P55" s="71" t="n"/>
      <c r="Q55" s="104" t="n"/>
      <c r="R55" s="71" t="n"/>
      <c r="S55" s="104" t="n"/>
      <c r="T55" s="71" t="n"/>
      <c r="U55" s="104" t="n"/>
      <c r="V55" s="71" t="n"/>
      <c r="W55" s="104" t="n"/>
      <c r="X55" s="71" t="n"/>
      <c r="Y55" s="104" t="n"/>
      <c r="Z55" s="71" t="n"/>
      <c r="AA55" s="104" t="n"/>
      <c r="AB55" s="71" t="n"/>
      <c r="AC55" s="104" t="n"/>
      <c r="AD55" s="71" t="n"/>
      <c r="AE55" s="104" t="n"/>
      <c r="AF55" s="71" t="n"/>
      <c r="AG55" s="104" t="n"/>
      <c r="AH55" s="71" t="n"/>
      <c r="AI55" s="104" t="n"/>
      <c r="AJ55" s="71" t="n"/>
      <c r="AK55" s="104" t="n"/>
      <c r="AL55" s="71" t="n"/>
      <c r="AM55" s="104" t="n"/>
      <c r="AN55" s="71" t="n"/>
      <c r="AO55" s="104" t="n"/>
      <c r="AP55" s="71" t="n"/>
      <c r="AQ55" s="104" t="n"/>
      <c r="AR55" s="71" t="n"/>
      <c r="AS55" s="104" t="n"/>
      <c r="AT55" s="71" t="n"/>
      <c r="AU55" s="104" t="n"/>
      <c r="AV55" s="71" t="n"/>
      <c r="AW55" s="104" t="n"/>
      <c r="AX55" s="71" t="n"/>
      <c r="AY55" s="104" t="n"/>
      <c r="AZ55" s="71" t="n"/>
      <c r="BA55" s="104" t="n"/>
      <c r="BB55" s="71" t="n"/>
    </row>
    <row r="56" spans="1:54">
      <c r="A56" s="200" t="n"/>
      <c r="B56" s="200" t="n"/>
      <c r="C56" s="200" t="n"/>
      <c r="D56" s="200" t="n"/>
      <c r="E56" s="69" t="n"/>
      <c r="F56" s="69" t="n"/>
      <c r="G56" s="65" t="n"/>
      <c r="H56" s="3" t="n"/>
      <c r="I56" s="70" t="n"/>
      <c r="J56" s="70" t="n"/>
      <c r="K56" s="252" t="n"/>
      <c r="L56" s="252" t="n"/>
      <c r="M56" s="253">
        <f>IF(K56="-","",VLOOKUP(K56,EUSIPA_Table,2,0))</f>
        <v/>
      </c>
      <c r="N56" s="72" t="n"/>
      <c r="O56" s="104" t="n"/>
      <c r="P56" s="71" t="n"/>
      <c r="Q56" s="104" t="n"/>
      <c r="R56" s="71" t="n"/>
      <c r="S56" s="104" t="n"/>
      <c r="T56" s="71" t="n"/>
      <c r="U56" s="104" t="n"/>
      <c r="V56" s="71" t="n"/>
      <c r="W56" s="104" t="n"/>
      <c r="X56" s="71" t="n"/>
      <c r="Y56" s="104" t="n"/>
      <c r="Z56" s="71" t="n"/>
      <c r="AA56" s="104" t="n"/>
      <c r="AB56" s="71" t="n"/>
      <c r="AC56" s="104" t="n"/>
      <c r="AD56" s="71" t="n"/>
      <c r="AE56" s="104" t="n"/>
      <c r="AF56" s="71" t="n"/>
      <c r="AG56" s="104" t="n"/>
      <c r="AH56" s="71" t="n"/>
      <c r="AI56" s="104" t="n"/>
      <c r="AJ56" s="71" t="n"/>
      <c r="AK56" s="104" t="n"/>
      <c r="AL56" s="71" t="n"/>
      <c r="AM56" s="104" t="n"/>
      <c r="AN56" s="71" t="n"/>
      <c r="AO56" s="104" t="n"/>
      <c r="AP56" s="71" t="n"/>
      <c r="AQ56" s="104" t="n"/>
      <c r="AR56" s="71" t="n"/>
      <c r="AS56" s="104" t="n"/>
      <c r="AT56" s="71" t="n"/>
      <c r="AU56" s="104" t="n"/>
      <c r="AV56" s="71" t="n"/>
      <c r="AW56" s="104" t="n"/>
      <c r="AX56" s="71" t="n"/>
      <c r="AY56" s="104" t="n"/>
      <c r="AZ56" s="71" t="n"/>
      <c r="BA56" s="104" t="n"/>
      <c r="BB56" s="71" t="n"/>
    </row>
    <row r="57" spans="1:54">
      <c r="A57" s="200" t="n"/>
      <c r="B57" s="200" t="n"/>
      <c r="C57" s="200" t="n"/>
      <c r="D57" s="200" t="n"/>
      <c r="E57" s="69" t="n"/>
      <c r="F57" s="69" t="n"/>
      <c r="G57" s="65" t="n"/>
      <c r="H57" s="3" t="n"/>
      <c r="I57" s="70" t="n"/>
      <c r="J57" s="70" t="n"/>
      <c r="K57" s="252" t="n"/>
      <c r="L57" s="252" t="n"/>
      <c r="M57" s="253">
        <f>IF(K57="-","",VLOOKUP(K57,EUSIPA_Table,2,0))</f>
        <v/>
      </c>
      <c r="N57" s="72" t="n"/>
      <c r="O57" s="104" t="n"/>
      <c r="P57" s="71" t="n"/>
      <c r="Q57" s="104" t="n"/>
      <c r="R57" s="71" t="n"/>
      <c r="S57" s="104" t="n"/>
      <c r="T57" s="71" t="n"/>
      <c r="U57" s="104" t="n"/>
      <c r="V57" s="71" t="n"/>
      <c r="W57" s="104" t="n"/>
      <c r="X57" s="71" t="n"/>
      <c r="Y57" s="104" t="n"/>
      <c r="Z57" s="71" t="n"/>
      <c r="AA57" s="104" t="n"/>
      <c r="AB57" s="71" t="n"/>
      <c r="AC57" s="104" t="n"/>
      <c r="AD57" s="71" t="n"/>
      <c r="AE57" s="104" t="n"/>
      <c r="AF57" s="71" t="n"/>
      <c r="AG57" s="104" t="n"/>
      <c r="AH57" s="71" t="n"/>
      <c r="AI57" s="104" t="n"/>
      <c r="AJ57" s="71" t="n"/>
      <c r="AK57" s="104" t="n"/>
      <c r="AL57" s="71" t="n"/>
      <c r="AM57" s="104" t="n"/>
      <c r="AN57" s="71" t="n"/>
      <c r="AO57" s="104" t="n"/>
      <c r="AP57" s="71" t="n"/>
      <c r="AQ57" s="104" t="n"/>
      <c r="AR57" s="71" t="n"/>
      <c r="AS57" s="104" t="n"/>
      <c r="AT57" s="71" t="n"/>
      <c r="AU57" s="104" t="n"/>
      <c r="AV57" s="71" t="n"/>
      <c r="AW57" s="104" t="n"/>
      <c r="AX57" s="71" t="n"/>
      <c r="AY57" s="104" t="n"/>
      <c r="AZ57" s="71" t="n"/>
      <c r="BA57" s="104" t="n"/>
      <c r="BB57" s="71" t="n"/>
    </row>
    <row r="58" spans="1:54">
      <c r="A58" s="200" t="n"/>
      <c r="B58" s="200" t="n"/>
      <c r="C58" s="200" t="n"/>
      <c r="D58" s="200" t="n"/>
      <c r="E58" s="69" t="n"/>
      <c r="F58" s="69" t="n"/>
      <c r="G58" s="65" t="n"/>
      <c r="H58" s="3" t="n"/>
      <c r="I58" s="70" t="n"/>
      <c r="J58" s="70" t="n"/>
      <c r="K58" s="252" t="n"/>
      <c r="L58" s="252" t="n"/>
      <c r="M58" s="253">
        <f>IF(K58="-","",VLOOKUP(K58,EUSIPA_Table,2,0))</f>
        <v/>
      </c>
      <c r="N58" s="72" t="n"/>
      <c r="O58" s="104" t="n"/>
      <c r="P58" s="71" t="n"/>
      <c r="Q58" s="104" t="n"/>
      <c r="R58" s="71" t="n"/>
      <c r="S58" s="104" t="n"/>
      <c r="T58" s="71" t="n"/>
      <c r="U58" s="104" t="n"/>
      <c r="V58" s="71" t="n"/>
      <c r="W58" s="104" t="n"/>
      <c r="X58" s="71" t="n"/>
      <c r="Y58" s="104" t="n"/>
      <c r="Z58" s="71" t="n"/>
      <c r="AA58" s="104" t="n"/>
      <c r="AB58" s="71" t="n"/>
      <c r="AC58" s="104" t="n"/>
      <c r="AD58" s="71" t="n"/>
      <c r="AE58" s="104" t="n"/>
      <c r="AF58" s="71" t="n"/>
      <c r="AG58" s="104" t="n"/>
      <c r="AH58" s="71" t="n"/>
      <c r="AI58" s="104" t="n"/>
      <c r="AJ58" s="71" t="n"/>
      <c r="AK58" s="104" t="n"/>
      <c r="AL58" s="71" t="n"/>
      <c r="AM58" s="104" t="n"/>
      <c r="AN58" s="71" t="n"/>
      <c r="AO58" s="104" t="n"/>
      <c r="AP58" s="71" t="n"/>
      <c r="AQ58" s="104" t="n"/>
      <c r="AR58" s="71" t="n"/>
      <c r="AS58" s="104" t="n"/>
      <c r="AT58" s="71" t="n"/>
      <c r="AU58" s="104" t="n"/>
      <c r="AV58" s="71" t="n"/>
      <c r="AW58" s="104" t="n"/>
      <c r="AX58" s="71" t="n"/>
      <c r="AY58" s="104" t="n"/>
      <c r="AZ58" s="71" t="n"/>
      <c r="BA58" s="104" t="n"/>
      <c r="BB58" s="71" t="n"/>
    </row>
    <row r="59" spans="1:54">
      <c r="A59" s="200" t="n"/>
      <c r="B59" s="200" t="n"/>
      <c r="C59" s="200" t="n"/>
      <c r="D59" s="200" t="n"/>
      <c r="E59" s="69" t="n"/>
      <c r="F59" s="69" t="n"/>
      <c r="G59" s="65" t="n"/>
      <c r="H59" s="3" t="n"/>
      <c r="I59" s="70" t="n"/>
      <c r="J59" s="70" t="n"/>
      <c r="K59" s="252" t="n"/>
      <c r="L59" s="252" t="n"/>
      <c r="M59" s="253">
        <f>IF(K59="-","",VLOOKUP(K59,EUSIPA_Table,2,0))</f>
        <v/>
      </c>
      <c r="N59" s="72" t="n"/>
      <c r="O59" s="104" t="n"/>
      <c r="P59" s="71" t="n"/>
      <c r="Q59" s="104" t="n"/>
      <c r="R59" s="71" t="n"/>
      <c r="S59" s="104" t="n"/>
      <c r="T59" s="71" t="n"/>
      <c r="U59" s="104" t="n"/>
      <c r="V59" s="71" t="n"/>
      <c r="W59" s="104" t="n"/>
      <c r="X59" s="71" t="n"/>
      <c r="Y59" s="104" t="n"/>
      <c r="Z59" s="71" t="n"/>
      <c r="AA59" s="104" t="n"/>
      <c r="AB59" s="71" t="n"/>
      <c r="AC59" s="104" t="n"/>
      <c r="AD59" s="71" t="n"/>
      <c r="AE59" s="104" t="n"/>
      <c r="AF59" s="71" t="n"/>
      <c r="AG59" s="104" t="n"/>
      <c r="AH59" s="71" t="n"/>
      <c r="AI59" s="104" t="n"/>
      <c r="AJ59" s="71" t="n"/>
      <c r="AK59" s="104" t="n"/>
      <c r="AL59" s="71" t="n"/>
      <c r="AM59" s="104" t="n"/>
      <c r="AN59" s="71" t="n"/>
      <c r="AO59" s="104" t="n"/>
      <c r="AP59" s="71" t="n"/>
      <c r="AQ59" s="104" t="n"/>
      <c r="AR59" s="71" t="n"/>
      <c r="AS59" s="104" t="n"/>
      <c r="AT59" s="71" t="n"/>
      <c r="AU59" s="104" t="n"/>
      <c r="AV59" s="71" t="n"/>
      <c r="AW59" s="104" t="n"/>
      <c r="AX59" s="71" t="n"/>
      <c r="AY59" s="104" t="n"/>
      <c r="AZ59" s="71" t="n"/>
      <c r="BA59" s="104" t="n"/>
      <c r="BB59" s="71" t="n"/>
    </row>
    <row r="60" spans="1:54">
      <c r="A60" s="200" t="n"/>
      <c r="B60" s="200" t="n"/>
      <c r="C60" s="200" t="n"/>
      <c r="D60" s="200" t="n"/>
      <c r="E60" s="69" t="n"/>
      <c r="F60" s="69" t="n"/>
      <c r="G60" s="65" t="n"/>
      <c r="H60" s="3" t="n"/>
      <c r="I60" s="70" t="n"/>
      <c r="J60" s="70" t="n"/>
      <c r="K60" s="252" t="n"/>
      <c r="L60" s="252" t="n"/>
      <c r="M60" s="253">
        <f>IF(K60="-","",VLOOKUP(K60,EUSIPA_Table,2,0))</f>
        <v/>
      </c>
      <c r="N60" s="72" t="n"/>
      <c r="O60" s="104" t="n"/>
      <c r="P60" s="71" t="n"/>
      <c r="Q60" s="104" t="n"/>
      <c r="R60" s="71" t="n"/>
      <c r="S60" s="104" t="n"/>
      <c r="T60" s="71" t="n"/>
      <c r="U60" s="104" t="n"/>
      <c r="V60" s="71" t="n"/>
      <c r="W60" s="104" t="n"/>
      <c r="X60" s="71" t="n"/>
      <c r="Y60" s="104" t="n"/>
      <c r="Z60" s="71" t="n"/>
      <c r="AA60" s="104" t="n"/>
      <c r="AB60" s="71" t="n"/>
      <c r="AC60" s="104" t="n"/>
      <c r="AD60" s="71" t="n"/>
      <c r="AE60" s="104" t="n"/>
      <c r="AF60" s="71" t="n"/>
      <c r="AG60" s="104" t="n"/>
      <c r="AH60" s="71" t="n"/>
      <c r="AI60" s="104" t="n"/>
      <c r="AJ60" s="71" t="n"/>
      <c r="AK60" s="104" t="n"/>
      <c r="AL60" s="71" t="n"/>
      <c r="AM60" s="104" t="n"/>
      <c r="AN60" s="71" t="n"/>
      <c r="AO60" s="104" t="n"/>
      <c r="AP60" s="71" t="n"/>
      <c r="AQ60" s="104" t="n"/>
      <c r="AR60" s="71" t="n"/>
      <c r="AS60" s="104" t="n"/>
      <c r="AT60" s="71" t="n"/>
      <c r="AU60" s="104" t="n"/>
      <c r="AV60" s="71" t="n"/>
      <c r="AW60" s="104" t="n"/>
      <c r="AX60" s="71" t="n"/>
      <c r="AY60" s="104" t="n"/>
      <c r="AZ60" s="71" t="n"/>
      <c r="BA60" s="104" t="n"/>
      <c r="BB60" s="71" t="n"/>
    </row>
    <row r="61" spans="1:54">
      <c r="A61" s="200" t="n"/>
      <c r="B61" s="200" t="n"/>
      <c r="C61" s="200" t="n"/>
      <c r="D61" s="200" t="n"/>
      <c r="E61" s="69" t="n"/>
      <c r="F61" s="69" t="n"/>
      <c r="G61" s="65" t="n"/>
      <c r="H61" s="3" t="n"/>
      <c r="I61" s="70" t="n"/>
      <c r="J61" s="70" t="n"/>
      <c r="K61" s="252" t="n"/>
      <c r="L61" s="252" t="n"/>
      <c r="M61" s="253">
        <f>IF(K61="-","",VLOOKUP(K61,EUSIPA_Table,2,0))</f>
        <v/>
      </c>
      <c r="N61" s="72" t="n"/>
      <c r="O61" s="104" t="n"/>
      <c r="P61" s="71" t="n"/>
      <c r="Q61" s="104" t="n"/>
      <c r="R61" s="71" t="n"/>
      <c r="S61" s="104" t="n"/>
      <c r="T61" s="71" t="n"/>
      <c r="U61" s="104" t="n"/>
      <c r="V61" s="71" t="n"/>
      <c r="W61" s="104" t="n"/>
      <c r="X61" s="71" t="n"/>
      <c r="Y61" s="104" t="n"/>
      <c r="Z61" s="71" t="n"/>
      <c r="AA61" s="104" t="n"/>
      <c r="AB61" s="71" t="n"/>
      <c r="AC61" s="104" t="n"/>
      <c r="AD61" s="71" t="n"/>
      <c r="AE61" s="104" t="n"/>
      <c r="AF61" s="71" t="n"/>
      <c r="AG61" s="104" t="n"/>
      <c r="AH61" s="71" t="n"/>
      <c r="AI61" s="104" t="n"/>
      <c r="AJ61" s="71" t="n"/>
      <c r="AK61" s="104" t="n"/>
      <c r="AL61" s="71" t="n"/>
      <c r="AM61" s="104" t="n"/>
      <c r="AN61" s="71" t="n"/>
      <c r="AO61" s="104" t="n"/>
      <c r="AP61" s="71" t="n"/>
      <c r="AQ61" s="104" t="n"/>
      <c r="AR61" s="71" t="n"/>
      <c r="AS61" s="104" t="n"/>
      <c r="AT61" s="71" t="n"/>
      <c r="AU61" s="104" t="n"/>
      <c r="AV61" s="71" t="n"/>
      <c r="AW61" s="104" t="n"/>
      <c r="AX61" s="71" t="n"/>
      <c r="AY61" s="104" t="n"/>
      <c r="AZ61" s="71" t="n"/>
      <c r="BA61" s="104" t="n"/>
      <c r="BB61" s="71" t="n"/>
    </row>
    <row r="62" spans="1:54">
      <c r="A62" s="200" t="n"/>
      <c r="B62" s="200" t="n"/>
      <c r="C62" s="200" t="n"/>
      <c r="D62" s="200" t="n"/>
      <c r="E62" s="69" t="n"/>
      <c r="F62" s="69" t="n"/>
      <c r="G62" s="65" t="n"/>
      <c r="H62" s="3" t="n"/>
      <c r="I62" s="70" t="n"/>
      <c r="J62" s="70" t="n"/>
      <c r="K62" s="252" t="n"/>
      <c r="L62" s="252" t="n"/>
      <c r="M62" s="253">
        <f>IF(K62="-","",VLOOKUP(K62,EUSIPA_Table,2,0))</f>
        <v/>
      </c>
      <c r="N62" s="72" t="n"/>
      <c r="O62" s="104" t="n"/>
      <c r="P62" s="71" t="n"/>
      <c r="Q62" s="104" t="n"/>
      <c r="R62" s="71" t="n"/>
      <c r="S62" s="104" t="n"/>
      <c r="T62" s="71" t="n"/>
      <c r="U62" s="104" t="n"/>
      <c r="V62" s="71" t="n"/>
      <c r="W62" s="104" t="n"/>
      <c r="X62" s="71" t="n"/>
      <c r="Y62" s="104" t="n"/>
      <c r="Z62" s="71" t="n"/>
      <c r="AA62" s="104" t="n"/>
      <c r="AB62" s="71" t="n"/>
      <c r="AC62" s="104" t="n"/>
      <c r="AD62" s="71" t="n"/>
      <c r="AE62" s="104" t="n"/>
      <c r="AF62" s="71" t="n"/>
      <c r="AG62" s="104" t="n"/>
      <c r="AH62" s="71" t="n"/>
      <c r="AI62" s="104" t="n"/>
      <c r="AJ62" s="71" t="n"/>
      <c r="AK62" s="104" t="n"/>
      <c r="AL62" s="71" t="n"/>
      <c r="AM62" s="104" t="n"/>
      <c r="AN62" s="71" t="n"/>
      <c r="AO62" s="104" t="n"/>
      <c r="AP62" s="71" t="n"/>
      <c r="AQ62" s="104" t="n"/>
      <c r="AR62" s="71" t="n"/>
      <c r="AS62" s="104" t="n"/>
      <c r="AT62" s="71" t="n"/>
      <c r="AU62" s="104" t="n"/>
      <c r="AV62" s="71" t="n"/>
      <c r="AW62" s="104" t="n"/>
      <c r="AX62" s="71" t="n"/>
      <c r="AY62" s="104" t="n"/>
      <c r="AZ62" s="71" t="n"/>
      <c r="BA62" s="104" t="n"/>
      <c r="BB62" s="71" t="n"/>
    </row>
    <row r="63" spans="1:54">
      <c r="A63" s="200" t="n"/>
      <c r="B63" s="200" t="n"/>
      <c r="C63" s="200" t="n"/>
      <c r="D63" s="200" t="n"/>
      <c r="E63" s="69" t="n"/>
      <c r="F63" s="69" t="n"/>
      <c r="G63" s="65" t="n"/>
      <c r="H63" s="3" t="n"/>
      <c r="I63" s="70" t="n"/>
      <c r="J63" s="70" t="n"/>
      <c r="K63" s="252" t="n"/>
      <c r="L63" s="252" t="n"/>
      <c r="M63" s="253">
        <f>IF(K63="-","",VLOOKUP(K63,EUSIPA_Table,2,0))</f>
        <v/>
      </c>
      <c r="N63" s="72" t="n"/>
      <c r="O63" s="104" t="n"/>
      <c r="P63" s="71" t="n"/>
      <c r="Q63" s="104" t="n"/>
      <c r="R63" s="71" t="n"/>
      <c r="S63" s="104" t="n"/>
      <c r="T63" s="71" t="n"/>
      <c r="U63" s="104" t="n"/>
      <c r="V63" s="71" t="n"/>
      <c r="W63" s="104" t="n"/>
      <c r="X63" s="71" t="n"/>
      <c r="Y63" s="104" t="n"/>
      <c r="Z63" s="71" t="n"/>
      <c r="AA63" s="104" t="n"/>
      <c r="AB63" s="71" t="n"/>
      <c r="AC63" s="104" t="n"/>
      <c r="AD63" s="71" t="n"/>
      <c r="AE63" s="104" t="n"/>
      <c r="AF63" s="71" t="n"/>
      <c r="AG63" s="104" t="n"/>
      <c r="AH63" s="71" t="n"/>
      <c r="AI63" s="104" t="n"/>
      <c r="AJ63" s="71" t="n"/>
      <c r="AK63" s="104" t="n"/>
      <c r="AL63" s="71" t="n"/>
      <c r="AM63" s="104" t="n"/>
      <c r="AN63" s="71" t="n"/>
      <c r="AO63" s="104" t="n"/>
      <c r="AP63" s="71" t="n"/>
      <c r="AQ63" s="104" t="n"/>
      <c r="AR63" s="71" t="n"/>
      <c r="AS63" s="104" t="n"/>
      <c r="AT63" s="71" t="n"/>
      <c r="AU63" s="104" t="n"/>
      <c r="AV63" s="71" t="n"/>
      <c r="AW63" s="104" t="n"/>
      <c r="AX63" s="71" t="n"/>
      <c r="AY63" s="104" t="n"/>
      <c r="AZ63" s="71" t="n"/>
      <c r="BA63" s="104" t="n"/>
      <c r="BB63" s="71" t="n"/>
    </row>
    <row r="64" spans="1:54">
      <c r="A64" s="200" t="n"/>
      <c r="B64" s="200" t="n"/>
      <c r="C64" s="200" t="n"/>
      <c r="D64" s="200" t="n"/>
      <c r="E64" s="69" t="n"/>
      <c r="F64" s="69" t="n"/>
      <c r="G64" s="65" t="n"/>
      <c r="H64" s="3" t="n"/>
      <c r="I64" s="70" t="n"/>
      <c r="J64" s="70" t="n"/>
      <c r="K64" s="252" t="n"/>
      <c r="L64" s="252" t="n"/>
      <c r="M64" s="253">
        <f>IF(K64="-","",VLOOKUP(K64,EUSIPA_Table,2,0))</f>
        <v/>
      </c>
      <c r="N64" s="72" t="n"/>
      <c r="O64" s="104" t="n"/>
      <c r="P64" s="71" t="n"/>
      <c r="Q64" s="104" t="n"/>
      <c r="R64" s="71" t="n"/>
      <c r="S64" s="104" t="n"/>
      <c r="T64" s="71" t="n"/>
      <c r="U64" s="104" t="n"/>
      <c r="V64" s="71" t="n"/>
      <c r="W64" s="104" t="n"/>
      <c r="X64" s="71" t="n"/>
      <c r="Y64" s="104" t="n"/>
      <c r="Z64" s="71" t="n"/>
      <c r="AA64" s="104" t="n"/>
      <c r="AB64" s="71" t="n"/>
      <c r="AC64" s="104" t="n"/>
      <c r="AD64" s="71" t="n"/>
      <c r="AE64" s="104" t="n"/>
      <c r="AF64" s="71" t="n"/>
      <c r="AG64" s="104" t="n"/>
      <c r="AH64" s="71" t="n"/>
      <c r="AI64" s="104" t="n"/>
      <c r="AJ64" s="71" t="n"/>
      <c r="AK64" s="104" t="n"/>
      <c r="AL64" s="71" t="n"/>
      <c r="AM64" s="104" t="n"/>
      <c r="AN64" s="71" t="n"/>
      <c r="AO64" s="104" t="n"/>
      <c r="AP64" s="71" t="n"/>
      <c r="AQ64" s="104" t="n"/>
      <c r="AR64" s="71" t="n"/>
      <c r="AS64" s="104" t="n"/>
      <c r="AT64" s="71" t="n"/>
      <c r="AU64" s="104" t="n"/>
      <c r="AV64" s="71" t="n"/>
      <c r="AW64" s="104" t="n"/>
      <c r="AX64" s="71" t="n"/>
      <c r="AY64" s="104" t="n"/>
      <c r="AZ64" s="71" t="n"/>
      <c r="BA64" s="104" t="n"/>
      <c r="BB64" s="71" t="n"/>
    </row>
    <row r="65" spans="1:54">
      <c r="A65" s="200" t="n"/>
      <c r="B65" s="200" t="n"/>
      <c r="C65" s="200" t="n"/>
      <c r="D65" s="200" t="n"/>
      <c r="E65" s="69" t="n"/>
      <c r="F65" s="69" t="n"/>
      <c r="G65" s="65" t="n"/>
      <c r="H65" s="3" t="n"/>
      <c r="I65" s="70" t="n"/>
      <c r="J65" s="70" t="n"/>
      <c r="K65" s="252" t="n"/>
      <c r="L65" s="252" t="n"/>
      <c r="M65" s="253">
        <f>IF(K65="-","",VLOOKUP(K65,EUSIPA_Table,2,0))</f>
        <v/>
      </c>
      <c r="N65" s="72" t="n"/>
      <c r="O65" s="104" t="n"/>
      <c r="P65" s="71" t="n"/>
      <c r="Q65" s="104" t="n"/>
      <c r="R65" s="71" t="n"/>
      <c r="S65" s="104" t="n"/>
      <c r="T65" s="71" t="n"/>
      <c r="U65" s="104" t="n"/>
      <c r="V65" s="71" t="n"/>
      <c r="W65" s="104" t="n"/>
      <c r="X65" s="71" t="n"/>
      <c r="Y65" s="104" t="n"/>
      <c r="Z65" s="71" t="n"/>
      <c r="AA65" s="104" t="n"/>
      <c r="AB65" s="71" t="n"/>
      <c r="AC65" s="104" t="n"/>
      <c r="AD65" s="71" t="n"/>
      <c r="AE65" s="104" t="n"/>
      <c r="AF65" s="71" t="n"/>
      <c r="AG65" s="104" t="n"/>
      <c r="AH65" s="71" t="n"/>
      <c r="AI65" s="104" t="n"/>
      <c r="AJ65" s="71" t="n"/>
      <c r="AK65" s="104" t="n"/>
      <c r="AL65" s="71" t="n"/>
      <c r="AM65" s="104" t="n"/>
      <c r="AN65" s="71" t="n"/>
      <c r="AO65" s="104" t="n"/>
      <c r="AP65" s="71" t="n"/>
      <c r="AQ65" s="104" t="n"/>
      <c r="AR65" s="71" t="n"/>
      <c r="AS65" s="104" t="n"/>
      <c r="AT65" s="71" t="n"/>
      <c r="AU65" s="104" t="n"/>
      <c r="AV65" s="71" t="n"/>
      <c r="AW65" s="104" t="n"/>
      <c r="AX65" s="71" t="n"/>
      <c r="AY65" s="104" t="n"/>
      <c r="AZ65" s="71" t="n"/>
      <c r="BA65" s="104" t="n"/>
      <c r="BB65" s="71" t="n"/>
    </row>
    <row r="66" spans="1:54">
      <c r="A66" s="200" t="n"/>
      <c r="B66" s="200" t="n"/>
      <c r="C66" s="200" t="n"/>
      <c r="D66" s="200" t="n"/>
      <c r="E66" s="69" t="n"/>
      <c r="F66" s="69" t="n"/>
      <c r="G66" s="65" t="n"/>
      <c r="H66" s="3" t="n"/>
      <c r="I66" s="70" t="n"/>
      <c r="J66" s="70" t="n"/>
      <c r="K66" s="252" t="n"/>
      <c r="L66" s="252" t="n"/>
      <c r="M66" s="253">
        <f>IF(K66="-","",VLOOKUP(K66,EUSIPA_Table,2,0))</f>
        <v/>
      </c>
      <c r="N66" s="72" t="n"/>
      <c r="O66" s="104" t="n"/>
      <c r="P66" s="71" t="n"/>
      <c r="Q66" s="104" t="n"/>
      <c r="R66" s="71" t="n"/>
      <c r="S66" s="104" t="n"/>
      <c r="T66" s="71" t="n"/>
      <c r="U66" s="104" t="n"/>
      <c r="V66" s="71" t="n"/>
      <c r="W66" s="104" t="n"/>
      <c r="X66" s="71" t="n"/>
      <c r="Y66" s="104" t="n"/>
      <c r="Z66" s="71" t="n"/>
      <c r="AA66" s="104" t="n"/>
      <c r="AB66" s="71" t="n"/>
      <c r="AC66" s="104" t="n"/>
      <c r="AD66" s="71" t="n"/>
      <c r="AE66" s="104" t="n"/>
      <c r="AF66" s="71" t="n"/>
      <c r="AG66" s="104" t="n"/>
      <c r="AH66" s="71" t="n"/>
      <c r="AI66" s="104" t="n"/>
      <c r="AJ66" s="71" t="n"/>
      <c r="AK66" s="104" t="n"/>
      <c r="AL66" s="71" t="n"/>
      <c r="AM66" s="104" t="n"/>
      <c r="AN66" s="71" t="n"/>
      <c r="AO66" s="104" t="n"/>
      <c r="AP66" s="71" t="n"/>
      <c r="AQ66" s="104" t="n"/>
      <c r="AR66" s="71" t="n"/>
      <c r="AS66" s="104" t="n"/>
      <c r="AT66" s="71" t="n"/>
      <c r="AU66" s="104" t="n"/>
      <c r="AV66" s="71" t="n"/>
      <c r="AW66" s="104" t="n"/>
      <c r="AX66" s="71" t="n"/>
      <c r="AY66" s="104" t="n"/>
      <c r="AZ66" s="71" t="n"/>
      <c r="BA66" s="104" t="n"/>
      <c r="BB66" s="71" t="n"/>
    </row>
    <row r="67" spans="1:54">
      <c r="A67" s="200" t="n"/>
      <c r="B67" s="200" t="n"/>
      <c r="C67" s="200" t="n"/>
      <c r="D67" s="200" t="n"/>
      <c r="E67" s="69" t="n"/>
      <c r="F67" s="69" t="n"/>
      <c r="G67" s="65" t="n"/>
      <c r="H67" s="3" t="n"/>
      <c r="I67" s="70" t="n"/>
      <c r="J67" s="70" t="n"/>
      <c r="K67" s="252" t="n"/>
      <c r="L67" s="252" t="n"/>
      <c r="M67" s="253">
        <f>IF(K67="-","",VLOOKUP(K67,EUSIPA_Table,2,0))</f>
        <v/>
      </c>
      <c r="N67" s="72" t="n"/>
      <c r="O67" s="104" t="n"/>
      <c r="P67" s="71" t="n"/>
      <c r="Q67" s="104" t="n"/>
      <c r="R67" s="71" t="n"/>
      <c r="S67" s="104" t="n"/>
      <c r="T67" s="71" t="n"/>
      <c r="U67" s="104" t="n"/>
      <c r="V67" s="71" t="n"/>
      <c r="W67" s="104" t="n"/>
      <c r="X67" s="71" t="n"/>
      <c r="Y67" s="104" t="n"/>
      <c r="Z67" s="71" t="n"/>
      <c r="AA67" s="104" t="n"/>
      <c r="AB67" s="71" t="n"/>
      <c r="AC67" s="104" t="n"/>
      <c r="AD67" s="71" t="n"/>
      <c r="AE67" s="104" t="n"/>
      <c r="AF67" s="71" t="n"/>
      <c r="AG67" s="104" t="n"/>
      <c r="AH67" s="71" t="n"/>
      <c r="AI67" s="104" t="n"/>
      <c r="AJ67" s="71" t="n"/>
      <c r="AK67" s="104" t="n"/>
      <c r="AL67" s="71" t="n"/>
      <c r="AM67" s="104" t="n"/>
      <c r="AN67" s="71" t="n"/>
      <c r="AO67" s="104" t="n"/>
      <c r="AP67" s="71" t="n"/>
      <c r="AQ67" s="104" t="n"/>
      <c r="AR67" s="71" t="n"/>
      <c r="AS67" s="104" t="n"/>
      <c r="AT67" s="71" t="n"/>
      <c r="AU67" s="104" t="n"/>
      <c r="AV67" s="71" t="n"/>
      <c r="AW67" s="104" t="n"/>
      <c r="AX67" s="71" t="n"/>
      <c r="AY67" s="104" t="n"/>
      <c r="AZ67" s="71" t="n"/>
      <c r="BA67" s="104" t="n"/>
      <c r="BB67" s="71" t="n"/>
    </row>
    <row r="68" spans="1:54">
      <c r="A68" s="200" t="n"/>
      <c r="B68" s="200" t="n"/>
      <c r="C68" s="200" t="n"/>
      <c r="D68" s="200" t="n"/>
      <c r="E68" s="69" t="n"/>
      <c r="F68" s="69" t="n"/>
      <c r="G68" s="65" t="n"/>
      <c r="H68" s="3" t="n"/>
      <c r="I68" s="70" t="n"/>
      <c r="J68" s="70" t="n"/>
      <c r="K68" s="252" t="n"/>
      <c r="L68" s="252" t="n"/>
      <c r="M68" s="253">
        <f>IF(K68="-","",VLOOKUP(K68,EUSIPA_Table,2,0))</f>
        <v/>
      </c>
      <c r="N68" s="72" t="n"/>
      <c r="O68" s="104" t="n"/>
      <c r="P68" s="71" t="n"/>
      <c r="Q68" s="104" t="n"/>
      <c r="R68" s="71" t="n"/>
      <c r="S68" s="104" t="n"/>
      <c r="T68" s="71" t="n"/>
      <c r="U68" s="104" t="n"/>
      <c r="V68" s="71" t="n"/>
      <c r="W68" s="104" t="n"/>
      <c r="X68" s="71" t="n"/>
      <c r="Y68" s="104" t="n"/>
      <c r="Z68" s="71" t="n"/>
      <c r="AA68" s="104" t="n"/>
      <c r="AB68" s="71" t="n"/>
      <c r="AC68" s="104" t="n"/>
      <c r="AD68" s="71" t="n"/>
      <c r="AE68" s="104" t="n"/>
      <c r="AF68" s="71" t="n"/>
      <c r="AG68" s="104" t="n"/>
      <c r="AH68" s="71" t="n"/>
      <c r="AI68" s="104" t="n"/>
      <c r="AJ68" s="71" t="n"/>
      <c r="AK68" s="104" t="n"/>
      <c r="AL68" s="71" t="n"/>
      <c r="AM68" s="104" t="n"/>
      <c r="AN68" s="71" t="n"/>
      <c r="AO68" s="104" t="n"/>
      <c r="AP68" s="71" t="n"/>
      <c r="AQ68" s="104" t="n"/>
      <c r="AR68" s="71" t="n"/>
      <c r="AS68" s="104" t="n"/>
      <c r="AT68" s="71" t="n"/>
      <c r="AU68" s="104" t="n"/>
      <c r="AV68" s="71" t="n"/>
      <c r="AW68" s="104" t="n"/>
      <c r="AX68" s="71" t="n"/>
      <c r="AY68" s="104" t="n"/>
      <c r="AZ68" s="71" t="n"/>
      <c r="BA68" s="104" t="n"/>
      <c r="BB68" s="71" t="n"/>
    </row>
    <row r="69" spans="1:54">
      <c r="A69" s="200" t="n"/>
      <c r="B69" s="200" t="n"/>
      <c r="C69" s="200" t="n"/>
      <c r="D69" s="200" t="n"/>
      <c r="E69" s="69" t="n"/>
      <c r="F69" s="69" t="n"/>
      <c r="G69" s="65" t="n"/>
      <c r="H69" s="3" t="n"/>
      <c r="I69" s="70" t="n"/>
      <c r="J69" s="70" t="n"/>
      <c r="K69" s="252" t="n"/>
      <c r="L69" s="252" t="n"/>
      <c r="M69" s="253">
        <f>IF(K69="-","",VLOOKUP(K69,EUSIPA_Table,2,0))</f>
        <v/>
      </c>
      <c r="N69" s="72" t="n"/>
      <c r="O69" s="104" t="n"/>
      <c r="P69" s="71" t="n"/>
      <c r="Q69" s="104" t="n"/>
      <c r="R69" s="71" t="n"/>
      <c r="S69" s="104" t="n"/>
      <c r="T69" s="71" t="n"/>
      <c r="U69" s="104" t="n"/>
      <c r="V69" s="71" t="n"/>
      <c r="W69" s="104" t="n"/>
      <c r="X69" s="71" t="n"/>
      <c r="Y69" s="104" t="n"/>
      <c r="Z69" s="71" t="n"/>
      <c r="AA69" s="104" t="n"/>
      <c r="AB69" s="71" t="n"/>
      <c r="AC69" s="104" t="n"/>
      <c r="AD69" s="71" t="n"/>
      <c r="AE69" s="104" t="n"/>
      <c r="AF69" s="71" t="n"/>
      <c r="AG69" s="104" t="n"/>
      <c r="AH69" s="71" t="n"/>
      <c r="AI69" s="104" t="n"/>
      <c r="AJ69" s="71" t="n"/>
      <c r="AK69" s="104" t="n"/>
      <c r="AL69" s="71" t="n"/>
      <c r="AM69" s="104" t="n"/>
      <c r="AN69" s="71" t="n"/>
      <c r="AO69" s="104" t="n"/>
      <c r="AP69" s="71" t="n"/>
      <c r="AQ69" s="104" t="n"/>
      <c r="AR69" s="71" t="n"/>
      <c r="AS69" s="104" t="n"/>
      <c r="AT69" s="71" t="n"/>
      <c r="AU69" s="104" t="n"/>
      <c r="AV69" s="71" t="n"/>
      <c r="AW69" s="104" t="n"/>
      <c r="AX69" s="71" t="n"/>
      <c r="AY69" s="104" t="n"/>
      <c r="AZ69" s="71" t="n"/>
      <c r="BA69" s="104" t="n"/>
      <c r="BB69" s="71" t="n"/>
    </row>
    <row r="70" spans="1:54">
      <c r="A70" s="200" t="n"/>
      <c r="B70" s="200" t="n"/>
      <c r="C70" s="200" t="n"/>
      <c r="D70" s="200" t="n"/>
      <c r="E70" s="69" t="n"/>
      <c r="F70" s="69" t="n"/>
      <c r="G70" s="65" t="n"/>
      <c r="H70" s="3" t="n"/>
      <c r="I70" s="70" t="n"/>
      <c r="J70" s="70" t="n"/>
      <c r="K70" s="252" t="n"/>
      <c r="L70" s="252" t="n"/>
      <c r="M70" s="253">
        <f>IF(K70="-","",VLOOKUP(K70,EUSIPA_Table,2,0))</f>
        <v/>
      </c>
      <c r="N70" s="72" t="n"/>
      <c r="O70" s="104" t="n"/>
      <c r="P70" s="71" t="n"/>
      <c r="Q70" s="104" t="n"/>
      <c r="R70" s="71" t="n"/>
      <c r="S70" s="104" t="n"/>
      <c r="T70" s="71" t="n"/>
      <c r="U70" s="104" t="n"/>
      <c r="V70" s="71" t="n"/>
      <c r="W70" s="104" t="n"/>
      <c r="X70" s="71" t="n"/>
      <c r="Y70" s="104" t="n"/>
      <c r="Z70" s="71" t="n"/>
      <c r="AA70" s="104" t="n"/>
      <c r="AB70" s="71" t="n"/>
      <c r="AC70" s="104" t="n"/>
      <c r="AD70" s="71" t="n"/>
      <c r="AE70" s="104" t="n"/>
      <c r="AF70" s="71" t="n"/>
      <c r="AG70" s="104" t="n"/>
      <c r="AH70" s="71" t="n"/>
      <c r="AI70" s="104" t="n"/>
      <c r="AJ70" s="71" t="n"/>
      <c r="AK70" s="104" t="n"/>
      <c r="AL70" s="71" t="n"/>
      <c r="AM70" s="104" t="n"/>
      <c r="AN70" s="71" t="n"/>
      <c r="AO70" s="104" t="n"/>
      <c r="AP70" s="71" t="n"/>
      <c r="AQ70" s="104" t="n"/>
      <c r="AR70" s="71" t="n"/>
      <c r="AS70" s="104" t="n"/>
      <c r="AT70" s="71" t="n"/>
      <c r="AU70" s="104" t="n"/>
      <c r="AV70" s="71" t="n"/>
      <c r="AW70" s="104" t="n"/>
      <c r="AX70" s="71" t="n"/>
      <c r="AY70" s="104" t="n"/>
      <c r="AZ70" s="71" t="n"/>
      <c r="BA70" s="104" t="n"/>
      <c r="BB70" s="71" t="n"/>
    </row>
    <row r="71" spans="1:54">
      <c r="A71" s="200" t="n"/>
      <c r="B71" s="200" t="n"/>
      <c r="C71" s="200" t="n"/>
      <c r="D71" s="200" t="n"/>
      <c r="E71" s="69" t="n"/>
      <c r="F71" s="69" t="n"/>
      <c r="G71" s="65" t="n"/>
      <c r="H71" s="3" t="n"/>
      <c r="I71" s="70" t="n"/>
      <c r="J71" s="70" t="n"/>
      <c r="K71" s="252" t="n"/>
      <c r="L71" s="252" t="n"/>
      <c r="M71" s="253">
        <f>IF(K71="-","",VLOOKUP(K71,EUSIPA_Table,2,0))</f>
        <v/>
      </c>
      <c r="N71" s="72" t="n"/>
      <c r="O71" s="104" t="n"/>
      <c r="P71" s="71" t="n"/>
      <c r="Q71" s="104" t="n"/>
      <c r="R71" s="71" t="n"/>
      <c r="S71" s="104" t="n"/>
      <c r="T71" s="71" t="n"/>
      <c r="U71" s="104" t="n"/>
      <c r="V71" s="71" t="n"/>
      <c r="W71" s="104" t="n"/>
      <c r="X71" s="71" t="n"/>
      <c r="Y71" s="104" t="n"/>
      <c r="Z71" s="71" t="n"/>
      <c r="AA71" s="104" t="n"/>
      <c r="AB71" s="71" t="n"/>
      <c r="AC71" s="104" t="n"/>
      <c r="AD71" s="71" t="n"/>
      <c r="AE71" s="104" t="n"/>
      <c r="AF71" s="71" t="n"/>
      <c r="AG71" s="104" t="n"/>
      <c r="AH71" s="71" t="n"/>
      <c r="AI71" s="104" t="n"/>
      <c r="AJ71" s="71" t="n"/>
      <c r="AK71" s="104" t="n"/>
      <c r="AL71" s="71" t="n"/>
      <c r="AM71" s="104" t="n"/>
      <c r="AN71" s="71" t="n"/>
      <c r="AO71" s="104" t="n"/>
      <c r="AP71" s="71" t="n"/>
      <c r="AQ71" s="104" t="n"/>
      <c r="AR71" s="71" t="n"/>
      <c r="AS71" s="104" t="n"/>
      <c r="AT71" s="71" t="n"/>
      <c r="AU71" s="104" t="n"/>
      <c r="AV71" s="71" t="n"/>
      <c r="AW71" s="104" t="n"/>
      <c r="AX71" s="71" t="n"/>
      <c r="AY71" s="104" t="n"/>
      <c r="AZ71" s="71" t="n"/>
      <c r="BA71" s="104" t="n"/>
      <c r="BB71" s="71" t="n"/>
    </row>
    <row r="72" spans="1:54">
      <c r="A72" s="200" t="n"/>
      <c r="B72" s="200" t="n"/>
      <c r="C72" s="200" t="n"/>
      <c r="D72" s="200" t="n"/>
      <c r="E72" s="69" t="n"/>
      <c r="F72" s="69" t="n"/>
      <c r="G72" s="65" t="n"/>
      <c r="H72" s="3" t="n"/>
      <c r="I72" s="70" t="n"/>
      <c r="J72" s="70" t="n"/>
      <c r="K72" s="252" t="n"/>
      <c r="L72" s="252" t="n"/>
      <c r="M72" s="253">
        <f>IF(K72="-","",VLOOKUP(K72,EUSIPA_Table,2,0))</f>
        <v/>
      </c>
      <c r="N72" s="72" t="n"/>
      <c r="O72" s="104" t="n"/>
      <c r="P72" s="71" t="n"/>
      <c r="Q72" s="104" t="n"/>
      <c r="R72" s="71" t="n"/>
      <c r="S72" s="104" t="n"/>
      <c r="T72" s="71" t="n"/>
      <c r="U72" s="104" t="n"/>
      <c r="V72" s="71" t="n"/>
      <c r="W72" s="104" t="n"/>
      <c r="X72" s="71" t="n"/>
      <c r="Y72" s="104" t="n"/>
      <c r="Z72" s="71" t="n"/>
      <c r="AA72" s="104" t="n"/>
      <c r="AB72" s="71" t="n"/>
      <c r="AC72" s="104" t="n"/>
      <c r="AD72" s="71" t="n"/>
      <c r="AE72" s="104" t="n"/>
      <c r="AF72" s="71" t="n"/>
      <c r="AG72" s="104" t="n"/>
      <c r="AH72" s="71" t="n"/>
      <c r="AI72" s="104" t="n"/>
      <c r="AJ72" s="71" t="n"/>
      <c r="AK72" s="104" t="n"/>
      <c r="AL72" s="71" t="n"/>
      <c r="AM72" s="104" t="n"/>
      <c r="AN72" s="71" t="n"/>
      <c r="AO72" s="104" t="n"/>
      <c r="AP72" s="71" t="n"/>
      <c r="AQ72" s="104" t="n"/>
      <c r="AR72" s="71" t="n"/>
      <c r="AS72" s="104" t="n"/>
      <c r="AT72" s="71" t="n"/>
      <c r="AU72" s="104" t="n"/>
      <c r="AV72" s="71" t="n"/>
      <c r="AW72" s="104" t="n"/>
      <c r="AX72" s="71" t="n"/>
      <c r="AY72" s="104" t="n"/>
      <c r="AZ72" s="71" t="n"/>
      <c r="BA72" s="104" t="n"/>
      <c r="BB72" s="71" t="n"/>
    </row>
    <row r="73" spans="1:54">
      <c r="A73" s="200" t="n"/>
      <c r="B73" s="200" t="n"/>
      <c r="C73" s="200" t="n"/>
      <c r="D73" s="200" t="n"/>
      <c r="E73" s="69" t="n"/>
      <c r="F73" s="69" t="n"/>
      <c r="G73" s="65" t="n"/>
      <c r="H73" s="3" t="n"/>
      <c r="I73" s="70" t="n"/>
      <c r="J73" s="70" t="n"/>
      <c r="K73" s="252" t="n"/>
      <c r="L73" s="252" t="n"/>
      <c r="M73" s="253">
        <f>IF(K73="-","",VLOOKUP(K73,EUSIPA_Table,2,0))</f>
        <v/>
      </c>
      <c r="N73" s="72" t="n"/>
      <c r="O73" s="104" t="n"/>
      <c r="P73" s="71" t="n"/>
      <c r="Q73" s="104" t="n"/>
      <c r="R73" s="71" t="n"/>
      <c r="S73" s="104" t="n"/>
      <c r="T73" s="71" t="n"/>
      <c r="U73" s="104" t="n"/>
      <c r="V73" s="71" t="n"/>
      <c r="W73" s="104" t="n"/>
      <c r="X73" s="71" t="n"/>
      <c r="Y73" s="104" t="n"/>
      <c r="Z73" s="71" t="n"/>
      <c r="AA73" s="104" t="n"/>
      <c r="AB73" s="71" t="n"/>
      <c r="AC73" s="104" t="n"/>
      <c r="AD73" s="71" t="n"/>
      <c r="AE73" s="104" t="n"/>
      <c r="AF73" s="71" t="n"/>
      <c r="AG73" s="104" t="n"/>
      <c r="AH73" s="71" t="n"/>
      <c r="AI73" s="104" t="n"/>
      <c r="AJ73" s="71" t="n"/>
      <c r="AK73" s="104" t="n"/>
      <c r="AL73" s="71" t="n"/>
      <c r="AM73" s="104" t="n"/>
      <c r="AN73" s="71" t="n"/>
      <c r="AO73" s="104" t="n"/>
      <c r="AP73" s="71" t="n"/>
      <c r="AQ73" s="104" t="n"/>
      <c r="AR73" s="71" t="n"/>
      <c r="AS73" s="104" t="n"/>
      <c r="AT73" s="71" t="n"/>
      <c r="AU73" s="104" t="n"/>
      <c r="AV73" s="71" t="n"/>
      <c r="AW73" s="104" t="n"/>
      <c r="AX73" s="71" t="n"/>
      <c r="AY73" s="104" t="n"/>
      <c r="AZ73" s="71" t="n"/>
      <c r="BA73" s="104" t="n"/>
      <c r="BB73" s="71" t="n"/>
    </row>
    <row r="74" spans="1:54">
      <c r="A74" s="200" t="n"/>
      <c r="B74" s="200" t="n"/>
      <c r="C74" s="200" t="n"/>
      <c r="D74" s="200" t="n"/>
      <c r="E74" s="69" t="n"/>
      <c r="F74" s="69" t="n"/>
      <c r="G74" s="65" t="n"/>
      <c r="H74" s="3" t="n"/>
      <c r="I74" s="70" t="n"/>
      <c r="J74" s="70" t="n"/>
      <c r="K74" s="252" t="n"/>
      <c r="L74" s="252" t="n"/>
      <c r="M74" s="253">
        <f>IF(K74="-","",VLOOKUP(K74,EUSIPA_Table,2,0))</f>
        <v/>
      </c>
      <c r="N74" s="72" t="n"/>
      <c r="O74" s="104" t="n"/>
      <c r="P74" s="71" t="n"/>
      <c r="Q74" s="104" t="n"/>
      <c r="R74" s="71" t="n"/>
      <c r="S74" s="104" t="n"/>
      <c r="T74" s="71" t="n"/>
      <c r="U74" s="104" t="n"/>
      <c r="V74" s="71" t="n"/>
      <c r="W74" s="104" t="n"/>
      <c r="X74" s="71" t="n"/>
      <c r="Y74" s="104" t="n"/>
      <c r="Z74" s="71" t="n"/>
      <c r="AA74" s="104" t="n"/>
      <c r="AB74" s="71" t="n"/>
      <c r="AC74" s="104" t="n"/>
      <c r="AD74" s="71" t="n"/>
      <c r="AE74" s="104" t="n"/>
      <c r="AF74" s="71" t="n"/>
      <c r="AG74" s="104" t="n"/>
      <c r="AH74" s="71" t="n"/>
      <c r="AI74" s="104" t="n"/>
      <c r="AJ74" s="71" t="n"/>
      <c r="AK74" s="104" t="n"/>
      <c r="AL74" s="71" t="n"/>
      <c r="AM74" s="104" t="n"/>
      <c r="AN74" s="71" t="n"/>
      <c r="AO74" s="104" t="n"/>
      <c r="AP74" s="71" t="n"/>
      <c r="AQ74" s="104" t="n"/>
      <c r="AR74" s="71" t="n"/>
      <c r="AS74" s="104" t="n"/>
      <c r="AT74" s="71" t="n"/>
      <c r="AU74" s="104" t="n"/>
      <c r="AV74" s="71" t="n"/>
      <c r="AW74" s="104" t="n"/>
      <c r="AX74" s="71" t="n"/>
      <c r="AY74" s="104" t="n"/>
      <c r="AZ74" s="71" t="n"/>
      <c r="BA74" s="104" t="n"/>
      <c r="BB74" s="71" t="n"/>
    </row>
    <row r="75" spans="1:54">
      <c r="A75" s="200" t="n"/>
      <c r="B75" s="200" t="n"/>
      <c r="C75" s="200" t="n"/>
      <c r="D75" s="200" t="n"/>
      <c r="E75" s="69" t="n"/>
      <c r="F75" s="69" t="n"/>
      <c r="G75" s="65" t="n"/>
      <c r="H75" s="3" t="n"/>
      <c r="I75" s="70" t="n"/>
      <c r="J75" s="70" t="n"/>
      <c r="K75" s="252" t="n"/>
      <c r="L75" s="252" t="n"/>
      <c r="M75" s="253">
        <f>IF(K75="-","",VLOOKUP(K75,EUSIPA_Table,2,0))</f>
        <v/>
      </c>
      <c r="N75" s="72" t="n"/>
      <c r="O75" s="104" t="n"/>
      <c r="P75" s="71" t="n"/>
      <c r="Q75" s="104" t="n"/>
      <c r="R75" s="71" t="n"/>
      <c r="S75" s="104" t="n"/>
      <c r="T75" s="71" t="n"/>
      <c r="U75" s="104" t="n"/>
      <c r="V75" s="71" t="n"/>
      <c r="W75" s="104" t="n"/>
      <c r="X75" s="71" t="n"/>
      <c r="Y75" s="104" t="n"/>
      <c r="Z75" s="71" t="n"/>
      <c r="AA75" s="104" t="n"/>
      <c r="AB75" s="71" t="n"/>
      <c r="AC75" s="104" t="n"/>
      <c r="AD75" s="71" t="n"/>
      <c r="AE75" s="104" t="n"/>
      <c r="AF75" s="71" t="n"/>
      <c r="AG75" s="104" t="n"/>
      <c r="AH75" s="71" t="n"/>
      <c r="AI75" s="104" t="n"/>
      <c r="AJ75" s="71" t="n"/>
      <c r="AK75" s="104" t="n"/>
      <c r="AL75" s="71" t="n"/>
      <c r="AM75" s="104" t="n"/>
      <c r="AN75" s="71" t="n"/>
      <c r="AO75" s="104" t="n"/>
      <c r="AP75" s="71" t="n"/>
      <c r="AQ75" s="104" t="n"/>
      <c r="AR75" s="71" t="n"/>
      <c r="AS75" s="104" t="n"/>
      <c r="AT75" s="71" t="n"/>
      <c r="AU75" s="104" t="n"/>
      <c r="AV75" s="71" t="n"/>
      <c r="AW75" s="104" t="n"/>
      <c r="AX75" s="71" t="n"/>
      <c r="AY75" s="104" t="n"/>
      <c r="AZ75" s="71" t="n"/>
      <c r="BA75" s="104" t="n"/>
      <c r="BB75" s="71" t="n"/>
    </row>
    <row r="76" spans="1:54">
      <c r="A76" s="200" t="n"/>
      <c r="B76" s="200" t="n"/>
      <c r="C76" s="200" t="n"/>
      <c r="D76" s="200" t="n"/>
      <c r="E76" s="69" t="n"/>
      <c r="F76" s="69" t="n"/>
      <c r="G76" s="65" t="n"/>
      <c r="H76" s="3" t="n"/>
      <c r="I76" s="70" t="n"/>
      <c r="J76" s="70" t="n"/>
      <c r="K76" s="252" t="n"/>
      <c r="L76" s="252" t="n"/>
      <c r="M76" s="253">
        <f>IF(K76="-","",VLOOKUP(K76,EUSIPA_Table,2,0))</f>
        <v/>
      </c>
      <c r="N76" s="72" t="n"/>
      <c r="O76" s="104" t="n"/>
      <c r="P76" s="71" t="n"/>
      <c r="Q76" s="104" t="n"/>
      <c r="R76" s="71" t="n"/>
      <c r="S76" s="104" t="n"/>
      <c r="T76" s="71" t="n"/>
      <c r="U76" s="104" t="n"/>
      <c r="V76" s="71" t="n"/>
      <c r="W76" s="104" t="n"/>
      <c r="X76" s="71" t="n"/>
      <c r="Y76" s="104" t="n"/>
      <c r="Z76" s="71" t="n"/>
      <c r="AA76" s="104" t="n"/>
      <c r="AB76" s="71" t="n"/>
      <c r="AC76" s="104" t="n"/>
      <c r="AD76" s="71" t="n"/>
      <c r="AE76" s="104" t="n"/>
      <c r="AF76" s="71" t="n"/>
      <c r="AG76" s="104" t="n"/>
      <c r="AH76" s="71" t="n"/>
      <c r="AI76" s="104" t="n"/>
      <c r="AJ76" s="71" t="n"/>
      <c r="AK76" s="104" t="n"/>
      <c r="AL76" s="71" t="n"/>
      <c r="AM76" s="104" t="n"/>
      <c r="AN76" s="71" t="n"/>
      <c r="AO76" s="104" t="n"/>
      <c r="AP76" s="71" t="n"/>
      <c r="AQ76" s="104" t="n"/>
      <c r="AR76" s="71" t="n"/>
      <c r="AS76" s="104" t="n"/>
      <c r="AT76" s="71" t="n"/>
      <c r="AU76" s="104" t="n"/>
      <c r="AV76" s="71" t="n"/>
      <c r="AW76" s="104" t="n"/>
      <c r="AX76" s="71" t="n"/>
      <c r="AY76" s="104" t="n"/>
      <c r="AZ76" s="71" t="n"/>
      <c r="BA76" s="104" t="n"/>
      <c r="BB76" s="71" t="n"/>
    </row>
    <row r="77" spans="1:54">
      <c r="A77" s="200" t="n"/>
      <c r="B77" s="200" t="n"/>
      <c r="C77" s="200" t="n"/>
      <c r="D77" s="200" t="n"/>
      <c r="E77" s="69" t="n"/>
      <c r="F77" s="69" t="n"/>
      <c r="G77" s="65" t="n"/>
      <c r="H77" s="3" t="n"/>
      <c r="I77" s="70" t="n"/>
      <c r="J77" s="70" t="n"/>
      <c r="K77" s="252" t="n"/>
      <c r="L77" s="252" t="n"/>
      <c r="M77" s="253">
        <f>IF(K77="-","",VLOOKUP(K77,EUSIPA_Table,2,0))</f>
        <v/>
      </c>
      <c r="N77" s="72" t="n"/>
      <c r="O77" s="104" t="n"/>
      <c r="P77" s="71" t="n"/>
      <c r="Q77" s="104" t="n"/>
      <c r="R77" s="71" t="n"/>
      <c r="S77" s="104" t="n"/>
      <c r="T77" s="71" t="n"/>
      <c r="U77" s="104" t="n"/>
      <c r="V77" s="71" t="n"/>
      <c r="W77" s="104" t="n"/>
      <c r="X77" s="71" t="n"/>
      <c r="Y77" s="104" t="n"/>
      <c r="Z77" s="71" t="n"/>
      <c r="AA77" s="104" t="n"/>
      <c r="AB77" s="71" t="n"/>
      <c r="AC77" s="104" t="n"/>
      <c r="AD77" s="71" t="n"/>
      <c r="AE77" s="104" t="n"/>
      <c r="AF77" s="71" t="n"/>
      <c r="AG77" s="104" t="n"/>
      <c r="AH77" s="71" t="n"/>
      <c r="AI77" s="104" t="n"/>
      <c r="AJ77" s="71" t="n"/>
      <c r="AK77" s="104" t="n"/>
      <c r="AL77" s="71" t="n"/>
      <c r="AM77" s="104" t="n"/>
      <c r="AN77" s="71" t="n"/>
      <c r="AO77" s="104" t="n"/>
      <c r="AP77" s="71" t="n"/>
      <c r="AQ77" s="104" t="n"/>
      <c r="AR77" s="71" t="n"/>
      <c r="AS77" s="104" t="n"/>
      <c r="AT77" s="71" t="n"/>
      <c r="AU77" s="104" t="n"/>
      <c r="AV77" s="71" t="n"/>
      <c r="AW77" s="104" t="n"/>
      <c r="AX77" s="71" t="n"/>
      <c r="AY77" s="104" t="n"/>
      <c r="AZ77" s="71" t="n"/>
      <c r="BA77" s="104" t="n"/>
      <c r="BB77" s="71" t="n"/>
    </row>
    <row r="78" spans="1:54">
      <c r="A78" s="200" t="n"/>
      <c r="B78" s="200" t="n"/>
      <c r="C78" s="200" t="n"/>
      <c r="D78" s="200" t="n"/>
      <c r="E78" s="69" t="n"/>
      <c r="F78" s="69" t="n"/>
      <c r="G78" s="65" t="n"/>
      <c r="H78" s="3" t="n"/>
      <c r="I78" s="70" t="n"/>
      <c r="J78" s="70" t="n"/>
      <c r="K78" s="252" t="n"/>
      <c r="L78" s="252" t="n"/>
      <c r="M78" s="253">
        <f>IF(K78="-","",VLOOKUP(K78,EUSIPA_Table,2,0))</f>
        <v/>
      </c>
      <c r="N78" s="72" t="n"/>
      <c r="O78" s="104" t="n"/>
      <c r="P78" s="71" t="n"/>
      <c r="Q78" s="104" t="n"/>
      <c r="R78" s="71" t="n"/>
      <c r="S78" s="104" t="n"/>
      <c r="T78" s="71" t="n"/>
      <c r="U78" s="104" t="n"/>
      <c r="V78" s="71" t="n"/>
      <c r="W78" s="104" t="n"/>
      <c r="X78" s="71" t="n"/>
      <c r="Y78" s="104" t="n"/>
      <c r="Z78" s="71" t="n"/>
      <c r="AA78" s="104" t="n"/>
      <c r="AB78" s="71" t="n"/>
      <c r="AC78" s="104" t="n"/>
      <c r="AD78" s="71" t="n"/>
      <c r="AE78" s="104" t="n"/>
      <c r="AF78" s="71" t="n"/>
      <c r="AG78" s="104" t="n"/>
      <c r="AH78" s="71" t="n"/>
      <c r="AI78" s="104" t="n"/>
      <c r="AJ78" s="71" t="n"/>
      <c r="AK78" s="104" t="n"/>
      <c r="AL78" s="71" t="n"/>
      <c r="AM78" s="104" t="n"/>
      <c r="AN78" s="71" t="n"/>
      <c r="AO78" s="104" t="n"/>
      <c r="AP78" s="71" t="n"/>
      <c r="AQ78" s="104" t="n"/>
      <c r="AR78" s="71" t="n"/>
      <c r="AS78" s="104" t="n"/>
      <c r="AT78" s="71" t="n"/>
      <c r="AU78" s="104" t="n"/>
      <c r="AV78" s="71" t="n"/>
      <c r="AW78" s="104" t="n"/>
      <c r="AX78" s="71" t="n"/>
      <c r="AY78" s="104" t="n"/>
      <c r="AZ78" s="71" t="n"/>
      <c r="BA78" s="104" t="n"/>
      <c r="BB78" s="71" t="n"/>
    </row>
    <row r="79" spans="1:54">
      <c r="A79" s="200" t="n"/>
      <c r="B79" s="200" t="n"/>
      <c r="C79" s="200" t="n"/>
      <c r="D79" s="200" t="n"/>
      <c r="E79" s="69" t="n"/>
      <c r="F79" s="69" t="n"/>
      <c r="G79" s="65" t="n"/>
      <c r="H79" s="3" t="n"/>
      <c r="I79" s="70" t="n"/>
      <c r="J79" s="70" t="n"/>
      <c r="K79" s="252" t="n"/>
      <c r="L79" s="252" t="n"/>
      <c r="M79" s="253">
        <f>IF(K79="-","",VLOOKUP(K79,EUSIPA_Table,2,0))</f>
        <v/>
      </c>
      <c r="N79" s="72" t="n"/>
      <c r="O79" s="104" t="n"/>
      <c r="P79" s="71" t="n"/>
      <c r="Q79" s="104" t="n"/>
      <c r="R79" s="71" t="n"/>
      <c r="S79" s="104" t="n"/>
      <c r="T79" s="71" t="n"/>
      <c r="U79" s="104" t="n"/>
      <c r="V79" s="71" t="n"/>
      <c r="W79" s="104" t="n"/>
      <c r="X79" s="71" t="n"/>
      <c r="Y79" s="104" t="n"/>
      <c r="Z79" s="71" t="n"/>
      <c r="AA79" s="104" t="n"/>
      <c r="AB79" s="71" t="n"/>
      <c r="AC79" s="104" t="n"/>
      <c r="AD79" s="71" t="n"/>
      <c r="AE79" s="104" t="n"/>
      <c r="AF79" s="71" t="n"/>
      <c r="AG79" s="104" t="n"/>
      <c r="AH79" s="71" t="n"/>
      <c r="AI79" s="104" t="n"/>
      <c r="AJ79" s="71" t="n"/>
      <c r="AK79" s="104" t="n"/>
      <c r="AL79" s="71" t="n"/>
      <c r="AM79" s="104" t="n"/>
      <c r="AN79" s="71" t="n"/>
      <c r="AO79" s="104" t="n"/>
      <c r="AP79" s="71" t="n"/>
      <c r="AQ79" s="104" t="n"/>
      <c r="AR79" s="71" t="n"/>
      <c r="AS79" s="104" t="n"/>
      <c r="AT79" s="71" t="n"/>
      <c r="AU79" s="104" t="n"/>
      <c r="AV79" s="71" t="n"/>
      <c r="AW79" s="104" t="n"/>
      <c r="AX79" s="71" t="n"/>
      <c r="AY79" s="104" t="n"/>
      <c r="AZ79" s="71" t="n"/>
      <c r="BA79" s="104" t="n"/>
      <c r="BB79" s="71" t="n"/>
    </row>
    <row r="80" spans="1:54">
      <c r="A80" s="200" t="n"/>
      <c r="B80" s="200" t="n"/>
      <c r="C80" s="200" t="n"/>
      <c r="D80" s="200" t="n"/>
      <c r="E80" s="69" t="n"/>
      <c r="F80" s="69" t="n"/>
      <c r="G80" s="65" t="n"/>
      <c r="H80" s="3" t="n"/>
      <c r="I80" s="70" t="n"/>
      <c r="J80" s="70" t="n"/>
      <c r="K80" s="252" t="n"/>
      <c r="L80" s="252" t="n"/>
      <c r="M80" s="253">
        <f>IF(K80="-","",VLOOKUP(K80,EUSIPA_Table,2,0))</f>
        <v/>
      </c>
      <c r="N80" s="72" t="n"/>
      <c r="O80" s="104" t="n"/>
      <c r="P80" s="71" t="n"/>
      <c r="Q80" s="104" t="n"/>
      <c r="R80" s="71" t="n"/>
      <c r="S80" s="104" t="n"/>
      <c r="T80" s="71" t="n"/>
      <c r="U80" s="104" t="n"/>
      <c r="V80" s="71" t="n"/>
      <c r="W80" s="104" t="n"/>
      <c r="X80" s="71" t="n"/>
      <c r="Y80" s="104" t="n"/>
      <c r="Z80" s="71" t="n"/>
      <c r="AA80" s="104" t="n"/>
      <c r="AB80" s="71" t="n"/>
      <c r="AC80" s="104" t="n"/>
      <c r="AD80" s="71" t="n"/>
      <c r="AE80" s="104" t="n"/>
      <c r="AF80" s="71" t="n"/>
      <c r="AG80" s="104" t="n"/>
      <c r="AH80" s="71" t="n"/>
      <c r="AI80" s="104" t="n"/>
      <c r="AJ80" s="71" t="n"/>
      <c r="AK80" s="104" t="n"/>
      <c r="AL80" s="71" t="n"/>
      <c r="AM80" s="104" t="n"/>
      <c r="AN80" s="71" t="n"/>
      <c r="AO80" s="104" t="n"/>
      <c r="AP80" s="71" t="n"/>
      <c r="AQ80" s="104" t="n"/>
      <c r="AR80" s="71" t="n"/>
      <c r="AS80" s="104" t="n"/>
      <c r="AT80" s="71" t="n"/>
      <c r="AU80" s="104" t="n"/>
      <c r="AV80" s="71" t="n"/>
      <c r="AW80" s="104" t="n"/>
      <c r="AX80" s="71" t="n"/>
      <c r="AY80" s="104" t="n"/>
      <c r="AZ80" s="71" t="n"/>
      <c r="BA80" s="104" t="n"/>
      <c r="BB80" s="71" t="n"/>
    </row>
    <row r="81" spans="1:54">
      <c r="A81" s="200" t="n"/>
      <c r="B81" s="200" t="n"/>
      <c r="C81" s="200" t="n"/>
      <c r="D81" s="200" t="n"/>
      <c r="E81" s="69" t="n"/>
      <c r="F81" s="69" t="n"/>
      <c r="G81" s="65" t="n"/>
      <c r="H81" s="3" t="n"/>
      <c r="I81" s="70" t="n"/>
      <c r="J81" s="70" t="n"/>
      <c r="K81" s="252" t="n"/>
      <c r="L81" s="252" t="n"/>
      <c r="M81" s="253">
        <f>IF(K81="-","",VLOOKUP(K81,EUSIPA_Table,2,0))</f>
        <v/>
      </c>
      <c r="N81" s="72" t="n"/>
      <c r="O81" s="104" t="n"/>
      <c r="P81" s="71" t="n"/>
      <c r="Q81" s="104" t="n"/>
      <c r="R81" s="71" t="n"/>
      <c r="S81" s="104" t="n"/>
      <c r="T81" s="71" t="n"/>
      <c r="U81" s="104" t="n"/>
      <c r="V81" s="71" t="n"/>
      <c r="W81" s="104" t="n"/>
      <c r="X81" s="71" t="n"/>
      <c r="Y81" s="104" t="n"/>
      <c r="Z81" s="71" t="n"/>
      <c r="AA81" s="104" t="n"/>
      <c r="AB81" s="71" t="n"/>
      <c r="AC81" s="104" t="n"/>
      <c r="AD81" s="71" t="n"/>
      <c r="AE81" s="104" t="n"/>
      <c r="AF81" s="71" t="n"/>
      <c r="AG81" s="104" t="n"/>
      <c r="AH81" s="71" t="n"/>
      <c r="AI81" s="104" t="n"/>
      <c r="AJ81" s="71" t="n"/>
      <c r="AK81" s="104" t="n"/>
      <c r="AL81" s="71" t="n"/>
      <c r="AM81" s="104" t="n"/>
      <c r="AN81" s="71" t="n"/>
      <c r="AO81" s="104" t="n"/>
      <c r="AP81" s="71" t="n"/>
      <c r="AQ81" s="104" t="n"/>
      <c r="AR81" s="71" t="n"/>
      <c r="AS81" s="104" t="n"/>
      <c r="AT81" s="71" t="n"/>
      <c r="AU81" s="104" t="n"/>
      <c r="AV81" s="71" t="n"/>
      <c r="AW81" s="104" t="n"/>
      <c r="AX81" s="71" t="n"/>
      <c r="AY81" s="104" t="n"/>
      <c r="AZ81" s="71" t="n"/>
      <c r="BA81" s="104" t="n"/>
      <c r="BB81" s="71" t="n"/>
    </row>
    <row r="82" spans="1:54">
      <c r="A82" s="200" t="n"/>
      <c r="B82" s="200" t="n"/>
      <c r="C82" s="200" t="n"/>
      <c r="D82" s="200" t="n"/>
      <c r="E82" s="69" t="n"/>
      <c r="F82" s="69" t="n"/>
      <c r="G82" s="65" t="n"/>
      <c r="H82" s="3" t="n"/>
      <c r="I82" s="70" t="n"/>
      <c r="J82" s="70" t="n"/>
      <c r="K82" s="252" t="n"/>
      <c r="L82" s="252" t="n"/>
      <c r="M82" s="253">
        <f>IF(K82="-","",VLOOKUP(K82,EUSIPA_Table,2,0))</f>
        <v/>
      </c>
      <c r="N82" s="72" t="n"/>
      <c r="O82" s="104" t="n"/>
      <c r="P82" s="71" t="n"/>
      <c r="Q82" s="104" t="n"/>
      <c r="R82" s="71" t="n"/>
      <c r="S82" s="104" t="n"/>
      <c r="T82" s="71" t="n"/>
      <c r="U82" s="104" t="n"/>
      <c r="V82" s="71" t="n"/>
      <c r="W82" s="104" t="n"/>
      <c r="X82" s="71" t="n"/>
      <c r="Y82" s="104" t="n"/>
      <c r="Z82" s="71" t="n"/>
      <c r="AA82" s="104" t="n"/>
      <c r="AB82" s="71" t="n"/>
      <c r="AC82" s="104" t="n"/>
      <c r="AD82" s="71" t="n"/>
      <c r="AE82" s="104" t="n"/>
      <c r="AF82" s="71" t="n"/>
      <c r="AG82" s="104" t="n"/>
      <c r="AH82" s="71" t="n"/>
      <c r="AI82" s="104" t="n"/>
      <c r="AJ82" s="71" t="n"/>
      <c r="AK82" s="104" t="n"/>
      <c r="AL82" s="71" t="n"/>
      <c r="AM82" s="104" t="n"/>
      <c r="AN82" s="71" t="n"/>
      <c r="AO82" s="104" t="n"/>
      <c r="AP82" s="71" t="n"/>
      <c r="AQ82" s="104" t="n"/>
      <c r="AR82" s="71" t="n"/>
      <c r="AS82" s="104" t="n"/>
      <c r="AT82" s="71" t="n"/>
      <c r="AU82" s="104" t="n"/>
      <c r="AV82" s="71" t="n"/>
      <c r="AW82" s="104" t="n"/>
      <c r="AX82" s="71" t="n"/>
      <c r="AY82" s="104" t="n"/>
      <c r="AZ82" s="71" t="n"/>
      <c r="BA82" s="104" t="n"/>
      <c r="BB82" s="71" t="n"/>
    </row>
    <row r="83" spans="1:54">
      <c r="A83" s="200" t="n"/>
      <c r="B83" s="200" t="n"/>
      <c r="C83" s="200" t="n"/>
      <c r="D83" s="200" t="n"/>
      <c r="E83" s="69" t="n"/>
      <c r="F83" s="69" t="n"/>
      <c r="G83" s="65" t="n"/>
      <c r="H83" s="3" t="n"/>
      <c r="I83" s="70" t="n"/>
      <c r="J83" s="70" t="n"/>
      <c r="K83" s="252" t="n"/>
      <c r="L83" s="252" t="n"/>
      <c r="M83" s="253">
        <f>IF(K83="-","",VLOOKUP(K83,EUSIPA_Table,2,0))</f>
        <v/>
      </c>
      <c r="N83" s="72" t="n"/>
      <c r="O83" s="104" t="n"/>
      <c r="P83" s="71" t="n"/>
      <c r="Q83" s="104" t="n"/>
      <c r="R83" s="71" t="n"/>
      <c r="S83" s="104" t="n"/>
      <c r="T83" s="71" t="n"/>
      <c r="U83" s="104" t="n"/>
      <c r="V83" s="71" t="n"/>
      <c r="W83" s="104" t="n"/>
      <c r="X83" s="71" t="n"/>
      <c r="Y83" s="104" t="n"/>
      <c r="Z83" s="71" t="n"/>
      <c r="AA83" s="104" t="n"/>
      <c r="AB83" s="71" t="n"/>
      <c r="AC83" s="104" t="n"/>
      <c r="AD83" s="71" t="n"/>
      <c r="AE83" s="104" t="n"/>
      <c r="AF83" s="71" t="n"/>
      <c r="AG83" s="104" t="n"/>
      <c r="AH83" s="71" t="n"/>
      <c r="AI83" s="104" t="n"/>
      <c r="AJ83" s="71" t="n"/>
      <c r="AK83" s="104" t="n"/>
      <c r="AL83" s="71" t="n"/>
      <c r="AM83" s="104" t="n"/>
      <c r="AN83" s="71" t="n"/>
      <c r="AO83" s="104" t="n"/>
      <c r="AP83" s="71" t="n"/>
      <c r="AQ83" s="104" t="n"/>
      <c r="AR83" s="71" t="n"/>
      <c r="AS83" s="104" t="n"/>
      <c r="AT83" s="71" t="n"/>
      <c r="AU83" s="104" t="n"/>
      <c r="AV83" s="71" t="n"/>
      <c r="AW83" s="104" t="n"/>
      <c r="AX83" s="71" t="n"/>
      <c r="AY83" s="104" t="n"/>
      <c r="AZ83" s="71" t="n"/>
      <c r="BA83" s="104" t="n"/>
      <c r="BB83" s="71" t="n"/>
    </row>
    <row r="84" spans="1:54">
      <c r="A84" s="200" t="n"/>
      <c r="B84" s="200" t="n"/>
      <c r="C84" s="200" t="n"/>
      <c r="D84" s="200" t="n"/>
      <c r="E84" s="69" t="n"/>
      <c r="F84" s="69" t="n"/>
      <c r="G84" s="65" t="n"/>
      <c r="H84" s="3" t="n"/>
      <c r="I84" s="70" t="n"/>
      <c r="J84" s="70" t="n"/>
      <c r="K84" s="252" t="n"/>
      <c r="L84" s="252" t="n"/>
      <c r="M84" s="253">
        <f>IF(K84="-","",VLOOKUP(K84,EUSIPA_Table,2,0))</f>
        <v/>
      </c>
      <c r="N84" s="72" t="n"/>
      <c r="O84" s="104" t="n"/>
      <c r="P84" s="71" t="n"/>
      <c r="Q84" s="104" t="n"/>
      <c r="R84" s="71" t="n"/>
      <c r="S84" s="104" t="n"/>
      <c r="T84" s="71" t="n"/>
      <c r="U84" s="104" t="n"/>
      <c r="V84" s="71" t="n"/>
      <c r="W84" s="104" t="n"/>
      <c r="X84" s="71" t="n"/>
      <c r="Y84" s="104" t="n"/>
      <c r="Z84" s="71" t="n"/>
      <c r="AA84" s="104" t="n"/>
      <c r="AB84" s="71" t="n"/>
      <c r="AC84" s="104" t="n"/>
      <c r="AD84" s="71" t="n"/>
      <c r="AE84" s="104" t="n"/>
      <c r="AF84" s="71" t="n"/>
      <c r="AG84" s="104" t="n"/>
      <c r="AH84" s="71" t="n"/>
      <c r="AI84" s="104" t="n"/>
      <c r="AJ84" s="71" t="n"/>
      <c r="AK84" s="104" t="n"/>
      <c r="AL84" s="71" t="n"/>
      <c r="AM84" s="104" t="n"/>
      <c r="AN84" s="71" t="n"/>
      <c r="AO84" s="104" t="n"/>
      <c r="AP84" s="71" t="n"/>
      <c r="AQ84" s="104" t="n"/>
      <c r="AR84" s="71" t="n"/>
      <c r="AS84" s="104" t="n"/>
      <c r="AT84" s="71" t="n"/>
      <c r="AU84" s="104" t="n"/>
      <c r="AV84" s="71" t="n"/>
      <c r="AW84" s="104" t="n"/>
      <c r="AX84" s="71" t="n"/>
      <c r="AY84" s="104" t="n"/>
      <c r="AZ84" s="71" t="n"/>
      <c r="BA84" s="104" t="n"/>
      <c r="BB84" s="71" t="n"/>
    </row>
    <row r="85" spans="1:54">
      <c r="A85" s="200" t="n"/>
      <c r="B85" s="200" t="n"/>
      <c r="C85" s="200" t="n"/>
      <c r="D85" s="200" t="n"/>
      <c r="E85" s="69" t="n"/>
      <c r="F85" s="69" t="n"/>
      <c r="G85" s="65" t="n"/>
      <c r="H85" s="3" t="n"/>
      <c r="I85" s="70" t="n"/>
      <c r="J85" s="70" t="n"/>
      <c r="K85" s="252" t="n"/>
      <c r="L85" s="252" t="n"/>
      <c r="M85" s="253">
        <f>IF(K85="-","",VLOOKUP(K85,EUSIPA_Table,2,0))</f>
        <v/>
      </c>
      <c r="N85" s="72" t="n"/>
      <c r="O85" s="104" t="n"/>
      <c r="P85" s="71" t="n"/>
      <c r="Q85" s="104" t="n"/>
      <c r="R85" s="71" t="n"/>
      <c r="S85" s="104" t="n"/>
      <c r="T85" s="71" t="n"/>
      <c r="U85" s="104" t="n"/>
      <c r="V85" s="71" t="n"/>
      <c r="W85" s="104" t="n"/>
      <c r="X85" s="71" t="n"/>
      <c r="Y85" s="104" t="n"/>
      <c r="Z85" s="71" t="n"/>
      <c r="AA85" s="104" t="n"/>
      <c r="AB85" s="71" t="n"/>
      <c r="AC85" s="104" t="n"/>
      <c r="AD85" s="71" t="n"/>
      <c r="AE85" s="104" t="n"/>
      <c r="AF85" s="71" t="n"/>
      <c r="AG85" s="104" t="n"/>
      <c r="AH85" s="71" t="n"/>
      <c r="AI85" s="104" t="n"/>
      <c r="AJ85" s="71" t="n"/>
      <c r="AK85" s="104" t="n"/>
      <c r="AL85" s="71" t="n"/>
      <c r="AM85" s="104" t="n"/>
      <c r="AN85" s="71" t="n"/>
      <c r="AO85" s="104" t="n"/>
      <c r="AP85" s="71" t="n"/>
      <c r="AQ85" s="104" t="n"/>
      <c r="AR85" s="71" t="n"/>
      <c r="AS85" s="104" t="n"/>
      <c r="AT85" s="71" t="n"/>
      <c r="AU85" s="104" t="n"/>
      <c r="AV85" s="71" t="n"/>
      <c r="AW85" s="104" t="n"/>
      <c r="AX85" s="71" t="n"/>
      <c r="AY85" s="104" t="n"/>
      <c r="AZ85" s="71" t="n"/>
      <c r="BA85" s="104" t="n"/>
      <c r="BB85" s="71" t="n"/>
    </row>
    <row r="86" spans="1:54">
      <c r="A86" s="200" t="n"/>
      <c r="B86" s="200" t="n"/>
      <c r="C86" s="200" t="n"/>
      <c r="D86" s="200" t="n"/>
      <c r="E86" s="69" t="n"/>
      <c r="F86" s="69" t="n"/>
      <c r="G86" s="65" t="n"/>
      <c r="H86" s="3" t="n"/>
      <c r="I86" s="70" t="n"/>
      <c r="J86" s="70" t="n"/>
      <c r="K86" s="252" t="n"/>
      <c r="L86" s="252" t="n"/>
      <c r="M86" s="253">
        <f>IF(K86="-","",VLOOKUP(K86,EUSIPA_Table,2,0))</f>
        <v/>
      </c>
      <c r="N86" s="72" t="n"/>
      <c r="O86" s="104" t="n"/>
      <c r="P86" s="71" t="n"/>
      <c r="Q86" s="104" t="n"/>
      <c r="R86" s="71" t="n"/>
      <c r="S86" s="104" t="n"/>
      <c r="T86" s="71" t="n"/>
      <c r="U86" s="104" t="n"/>
      <c r="V86" s="71" t="n"/>
      <c r="W86" s="104" t="n"/>
      <c r="X86" s="71" t="n"/>
      <c r="Y86" s="104" t="n"/>
      <c r="Z86" s="71" t="n"/>
      <c r="AA86" s="104" t="n"/>
      <c r="AB86" s="71" t="n"/>
      <c r="AC86" s="104" t="n"/>
      <c r="AD86" s="71" t="n"/>
      <c r="AE86" s="104" t="n"/>
      <c r="AF86" s="71" t="n"/>
      <c r="AG86" s="104" t="n"/>
      <c r="AH86" s="71" t="n"/>
      <c r="AI86" s="104" t="n"/>
      <c r="AJ86" s="71" t="n"/>
      <c r="AK86" s="104" t="n"/>
      <c r="AL86" s="71" t="n"/>
      <c r="AM86" s="104" t="n"/>
      <c r="AN86" s="71" t="n"/>
      <c r="AO86" s="104" t="n"/>
      <c r="AP86" s="71" t="n"/>
      <c r="AQ86" s="104" t="n"/>
      <c r="AR86" s="71" t="n"/>
      <c r="AS86" s="104" t="n"/>
      <c r="AT86" s="71" t="n"/>
      <c r="AU86" s="104" t="n"/>
      <c r="AV86" s="71" t="n"/>
      <c r="AW86" s="104" t="n"/>
      <c r="AX86" s="71" t="n"/>
      <c r="AY86" s="104" t="n"/>
      <c r="AZ86" s="71" t="n"/>
      <c r="BA86" s="104" t="n"/>
      <c r="BB86" s="71" t="n"/>
    </row>
    <row r="87" spans="1:54">
      <c r="A87" s="200" t="n"/>
      <c r="B87" s="200" t="n"/>
      <c r="C87" s="200" t="n"/>
      <c r="D87" s="200" t="n"/>
      <c r="E87" s="69" t="n"/>
      <c r="F87" s="69" t="n"/>
      <c r="G87" s="65" t="n"/>
      <c r="H87" s="3" t="n"/>
      <c r="I87" s="70" t="n"/>
      <c r="J87" s="70" t="n"/>
      <c r="K87" s="252" t="n"/>
      <c r="L87" s="252" t="n"/>
      <c r="M87" s="253">
        <f>IF(K87="-","",VLOOKUP(K87,EUSIPA_Table,2,0))</f>
        <v/>
      </c>
      <c r="N87" s="72" t="n"/>
      <c r="O87" s="104" t="n"/>
      <c r="P87" s="71" t="n"/>
      <c r="Q87" s="104" t="n"/>
      <c r="R87" s="71" t="n"/>
      <c r="S87" s="104" t="n"/>
      <c r="T87" s="71" t="n"/>
      <c r="U87" s="104" t="n"/>
      <c r="V87" s="71" t="n"/>
      <c r="W87" s="104" t="n"/>
      <c r="X87" s="71" t="n"/>
      <c r="Y87" s="104" t="n"/>
      <c r="Z87" s="71" t="n"/>
      <c r="AA87" s="104" t="n"/>
      <c r="AB87" s="71" t="n"/>
      <c r="AC87" s="104" t="n"/>
      <c r="AD87" s="71" t="n"/>
      <c r="AE87" s="104" t="n"/>
      <c r="AF87" s="71" t="n"/>
      <c r="AG87" s="104" t="n"/>
      <c r="AH87" s="71" t="n"/>
      <c r="AI87" s="104" t="n"/>
      <c r="AJ87" s="71" t="n"/>
      <c r="AK87" s="104" t="n"/>
      <c r="AL87" s="71" t="n"/>
      <c r="AM87" s="104" t="n"/>
      <c r="AN87" s="71" t="n"/>
      <c r="AO87" s="104" t="n"/>
      <c r="AP87" s="71" t="n"/>
      <c r="AQ87" s="104" t="n"/>
      <c r="AR87" s="71" t="n"/>
      <c r="AS87" s="104" t="n"/>
      <c r="AT87" s="71" t="n"/>
      <c r="AU87" s="104" t="n"/>
      <c r="AV87" s="71" t="n"/>
      <c r="AW87" s="104" t="n"/>
      <c r="AX87" s="71" t="n"/>
      <c r="AY87" s="104" t="n"/>
      <c r="AZ87" s="71" t="n"/>
      <c r="BA87" s="104" t="n"/>
      <c r="BB87" s="71" t="n"/>
    </row>
    <row r="88" spans="1:54">
      <c r="A88" s="200" t="n"/>
      <c r="B88" s="200" t="n"/>
      <c r="C88" s="200" t="n"/>
      <c r="D88" s="200" t="n"/>
      <c r="E88" s="69" t="n"/>
      <c r="F88" s="69" t="n"/>
      <c r="G88" s="65" t="n"/>
      <c r="H88" s="3" t="n"/>
      <c r="I88" s="70" t="n"/>
      <c r="J88" s="70" t="n"/>
      <c r="K88" s="252" t="n"/>
      <c r="L88" s="252" t="n"/>
      <c r="M88" s="253">
        <f>IF(K88="-","",VLOOKUP(K88,EUSIPA_Table,2,0))</f>
        <v/>
      </c>
      <c r="N88" s="72" t="n"/>
      <c r="O88" s="104" t="n"/>
      <c r="P88" s="71" t="n"/>
      <c r="Q88" s="104" t="n"/>
      <c r="R88" s="71" t="n"/>
      <c r="S88" s="104" t="n"/>
      <c r="T88" s="71" t="n"/>
      <c r="U88" s="104" t="n"/>
      <c r="V88" s="71" t="n"/>
      <c r="W88" s="104" t="n"/>
      <c r="X88" s="71" t="n"/>
      <c r="Y88" s="104" t="n"/>
      <c r="Z88" s="71" t="n"/>
      <c r="AA88" s="104" t="n"/>
      <c r="AB88" s="71" t="n"/>
      <c r="AC88" s="104" t="n"/>
      <c r="AD88" s="71" t="n"/>
      <c r="AE88" s="104" t="n"/>
      <c r="AF88" s="71" t="n"/>
      <c r="AG88" s="104" t="n"/>
      <c r="AH88" s="71" t="n"/>
      <c r="AI88" s="104" t="n"/>
      <c r="AJ88" s="71" t="n"/>
      <c r="AK88" s="104" t="n"/>
      <c r="AL88" s="71" t="n"/>
      <c r="AM88" s="104" t="n"/>
      <c r="AN88" s="71" t="n"/>
      <c r="AO88" s="104" t="n"/>
      <c r="AP88" s="71" t="n"/>
      <c r="AQ88" s="104" t="n"/>
      <c r="AR88" s="71" t="n"/>
      <c r="AS88" s="104" t="n"/>
      <c r="AT88" s="71" t="n"/>
      <c r="AU88" s="104" t="n"/>
      <c r="AV88" s="71" t="n"/>
      <c r="AW88" s="104" t="n"/>
      <c r="AX88" s="71" t="n"/>
      <c r="AY88" s="104" t="n"/>
      <c r="AZ88" s="71" t="n"/>
      <c r="BA88" s="104" t="n"/>
      <c r="BB88" s="71" t="n"/>
    </row>
    <row r="89" spans="1:54">
      <c r="A89" s="200" t="n"/>
      <c r="B89" s="200" t="n"/>
      <c r="C89" s="200" t="n"/>
      <c r="D89" s="200" t="n"/>
      <c r="E89" s="69" t="n"/>
      <c r="F89" s="69" t="n"/>
      <c r="G89" s="65" t="n"/>
      <c r="H89" s="3" t="n"/>
      <c r="I89" s="70" t="n"/>
      <c r="J89" s="70" t="n"/>
      <c r="K89" s="252" t="n"/>
      <c r="L89" s="252" t="n"/>
      <c r="M89" s="253">
        <f>IF(K89="-","",VLOOKUP(K89,EUSIPA_Table,2,0))</f>
        <v/>
      </c>
      <c r="N89" s="72" t="n"/>
      <c r="O89" s="104" t="n"/>
      <c r="P89" s="71" t="n"/>
      <c r="Q89" s="104" t="n"/>
      <c r="R89" s="71" t="n"/>
      <c r="S89" s="104" t="n"/>
      <c r="T89" s="71" t="n"/>
      <c r="U89" s="104" t="n"/>
      <c r="V89" s="71" t="n"/>
      <c r="W89" s="104" t="n"/>
      <c r="X89" s="71" t="n"/>
      <c r="Y89" s="104" t="n"/>
      <c r="Z89" s="71" t="n"/>
      <c r="AA89" s="104" t="n"/>
      <c r="AB89" s="71" t="n"/>
      <c r="AC89" s="104" t="n"/>
      <c r="AD89" s="71" t="n"/>
      <c r="AE89" s="104" t="n"/>
      <c r="AF89" s="71" t="n"/>
      <c r="AG89" s="104" t="n"/>
      <c r="AH89" s="71" t="n"/>
      <c r="AI89" s="104" t="n"/>
      <c r="AJ89" s="71" t="n"/>
      <c r="AK89" s="104" t="n"/>
      <c r="AL89" s="71" t="n"/>
      <c r="AM89" s="104" t="n"/>
      <c r="AN89" s="71" t="n"/>
      <c r="AO89" s="104" t="n"/>
      <c r="AP89" s="71" t="n"/>
      <c r="AQ89" s="104" t="n"/>
      <c r="AR89" s="71" t="n"/>
      <c r="AS89" s="104" t="n"/>
      <c r="AT89" s="71" t="n"/>
      <c r="AU89" s="104" t="n"/>
      <c r="AV89" s="71" t="n"/>
      <c r="AW89" s="104" t="n"/>
      <c r="AX89" s="71" t="n"/>
      <c r="AY89" s="104" t="n"/>
      <c r="AZ89" s="71" t="n"/>
      <c r="BA89" s="104" t="n"/>
      <c r="BB89" s="71" t="n"/>
    </row>
    <row r="90" spans="1:54">
      <c r="A90" s="200" t="n"/>
      <c r="B90" s="200" t="n"/>
      <c r="C90" s="200" t="n"/>
      <c r="D90" s="200" t="n"/>
      <c r="E90" s="69" t="n"/>
      <c r="F90" s="69" t="n"/>
      <c r="G90" s="65" t="n"/>
      <c r="H90" s="3" t="n"/>
      <c r="I90" s="70" t="n"/>
      <c r="J90" s="70" t="n"/>
      <c r="K90" s="252" t="n"/>
      <c r="L90" s="252" t="n"/>
      <c r="M90" s="253">
        <f>IF(K90="-","",VLOOKUP(K90,EUSIPA_Table,2,0))</f>
        <v/>
      </c>
      <c r="N90" s="72" t="n"/>
      <c r="O90" s="104" t="n"/>
      <c r="P90" s="71" t="n"/>
      <c r="Q90" s="104" t="n"/>
      <c r="R90" s="71" t="n"/>
      <c r="S90" s="104" t="n"/>
      <c r="T90" s="71" t="n"/>
      <c r="U90" s="104" t="n"/>
      <c r="V90" s="71" t="n"/>
      <c r="W90" s="104" t="n"/>
      <c r="X90" s="71" t="n"/>
      <c r="Y90" s="104" t="n"/>
      <c r="Z90" s="71" t="n"/>
      <c r="AA90" s="104" t="n"/>
      <c r="AB90" s="71" t="n"/>
      <c r="AC90" s="104" t="n"/>
      <c r="AD90" s="71" t="n"/>
      <c r="AE90" s="104" t="n"/>
      <c r="AF90" s="71" t="n"/>
      <c r="AG90" s="104" t="n"/>
      <c r="AH90" s="71" t="n"/>
      <c r="AI90" s="104" t="n"/>
      <c r="AJ90" s="71" t="n"/>
      <c r="AK90" s="104" t="n"/>
      <c r="AL90" s="71" t="n"/>
      <c r="AM90" s="104" t="n"/>
      <c r="AN90" s="71" t="n"/>
      <c r="AO90" s="104" t="n"/>
      <c r="AP90" s="71" t="n"/>
      <c r="AQ90" s="104" t="n"/>
      <c r="AR90" s="71" t="n"/>
      <c r="AS90" s="104" t="n"/>
      <c r="AT90" s="71" t="n"/>
      <c r="AU90" s="104" t="n"/>
      <c r="AV90" s="71" t="n"/>
      <c r="AW90" s="104" t="n"/>
      <c r="AX90" s="71" t="n"/>
      <c r="AY90" s="104" t="n"/>
      <c r="AZ90" s="71" t="n"/>
      <c r="BA90" s="104" t="n"/>
      <c r="BB90" s="71" t="n"/>
    </row>
    <row r="91" spans="1:54">
      <c r="A91" s="200" t="n"/>
      <c r="B91" s="200" t="n"/>
      <c r="C91" s="200" t="n"/>
      <c r="D91" s="200" t="n"/>
      <c r="E91" s="69" t="n"/>
      <c r="F91" s="69" t="n"/>
      <c r="G91" s="65" t="n"/>
      <c r="H91" s="3" t="n"/>
      <c r="I91" s="70" t="n"/>
      <c r="J91" s="70" t="n"/>
      <c r="K91" s="252" t="n"/>
      <c r="L91" s="252" t="n"/>
      <c r="M91" s="253">
        <f>IF(K91="-","",VLOOKUP(K91,EUSIPA_Table,2,0))</f>
        <v/>
      </c>
      <c r="N91" s="72" t="n"/>
      <c r="O91" s="104" t="n"/>
      <c r="P91" s="71" t="n"/>
      <c r="Q91" s="104" t="n"/>
      <c r="R91" s="71" t="n"/>
      <c r="S91" s="104" t="n"/>
      <c r="T91" s="71" t="n"/>
      <c r="U91" s="104" t="n"/>
      <c r="V91" s="71" t="n"/>
      <c r="W91" s="104" t="n"/>
      <c r="X91" s="71" t="n"/>
      <c r="Y91" s="104" t="n"/>
      <c r="Z91" s="71" t="n"/>
      <c r="AA91" s="104" t="n"/>
      <c r="AB91" s="71" t="n"/>
      <c r="AC91" s="104" t="n"/>
      <c r="AD91" s="71" t="n"/>
      <c r="AE91" s="104" t="n"/>
      <c r="AF91" s="71" t="n"/>
      <c r="AG91" s="104" t="n"/>
      <c r="AH91" s="71" t="n"/>
      <c r="AI91" s="104" t="n"/>
      <c r="AJ91" s="71" t="n"/>
      <c r="AK91" s="104" t="n"/>
      <c r="AL91" s="71" t="n"/>
      <c r="AM91" s="104" t="n"/>
      <c r="AN91" s="71" t="n"/>
      <c r="AO91" s="104" t="n"/>
      <c r="AP91" s="71" t="n"/>
      <c r="AQ91" s="104" t="n"/>
      <c r="AR91" s="71" t="n"/>
      <c r="AS91" s="104" t="n"/>
      <c r="AT91" s="71" t="n"/>
      <c r="AU91" s="104" t="n"/>
      <c r="AV91" s="71" t="n"/>
      <c r="AW91" s="104" t="n"/>
      <c r="AX91" s="71" t="n"/>
      <c r="AY91" s="104" t="n"/>
      <c r="AZ91" s="71" t="n"/>
      <c r="BA91" s="104" t="n"/>
      <c r="BB91" s="71" t="n"/>
    </row>
    <row r="92" spans="1:54">
      <c r="A92" s="200" t="n"/>
      <c r="B92" s="200" t="n"/>
      <c r="C92" s="200" t="n"/>
      <c r="D92" s="200" t="n"/>
      <c r="E92" s="69" t="n"/>
      <c r="F92" s="69" t="n"/>
      <c r="G92" s="65" t="n"/>
      <c r="H92" s="3" t="n"/>
      <c r="I92" s="70" t="n"/>
      <c r="J92" s="70" t="n"/>
      <c r="K92" s="252" t="n"/>
      <c r="L92" s="252" t="n"/>
      <c r="M92" s="253">
        <f>IF(K92="-","",VLOOKUP(K92,EUSIPA_Table,2,0))</f>
        <v/>
      </c>
      <c r="N92" s="72" t="n"/>
      <c r="O92" s="104" t="n"/>
      <c r="P92" s="71" t="n"/>
      <c r="Q92" s="104" t="n"/>
      <c r="R92" s="71" t="n"/>
      <c r="S92" s="104" t="n"/>
      <c r="T92" s="71" t="n"/>
      <c r="U92" s="104" t="n"/>
      <c r="V92" s="71" t="n"/>
      <c r="W92" s="104" t="n"/>
      <c r="X92" s="71" t="n"/>
      <c r="Y92" s="104" t="n"/>
      <c r="Z92" s="71" t="n"/>
      <c r="AA92" s="104" t="n"/>
      <c r="AB92" s="71" t="n"/>
      <c r="AC92" s="104" t="n"/>
      <c r="AD92" s="71" t="n"/>
      <c r="AE92" s="104" t="n"/>
      <c r="AF92" s="71" t="n"/>
      <c r="AG92" s="104" t="n"/>
      <c r="AH92" s="71" t="n"/>
      <c r="AI92" s="104" t="n"/>
      <c r="AJ92" s="71" t="n"/>
      <c r="AK92" s="104" t="n"/>
      <c r="AL92" s="71" t="n"/>
      <c r="AM92" s="104" t="n"/>
      <c r="AN92" s="71" t="n"/>
      <c r="AO92" s="104" t="n"/>
      <c r="AP92" s="71" t="n"/>
      <c r="AQ92" s="104" t="n"/>
      <c r="AR92" s="71" t="n"/>
      <c r="AS92" s="104" t="n"/>
      <c r="AT92" s="71" t="n"/>
      <c r="AU92" s="104" t="n"/>
      <c r="AV92" s="71" t="n"/>
      <c r="AW92" s="104" t="n"/>
      <c r="AX92" s="71" t="n"/>
      <c r="AY92" s="104" t="n"/>
      <c r="AZ92" s="71" t="n"/>
      <c r="BA92" s="104" t="n"/>
      <c r="BB92" s="71" t="n"/>
    </row>
    <row r="93" spans="1:54">
      <c r="A93" s="200" t="n"/>
      <c r="B93" s="200" t="n"/>
      <c r="C93" s="200" t="n"/>
      <c r="D93" s="200" t="n"/>
      <c r="E93" s="69" t="n"/>
      <c r="F93" s="69" t="n"/>
      <c r="G93" s="65" t="n"/>
      <c r="H93" s="3" t="n"/>
      <c r="I93" s="70" t="n"/>
      <c r="J93" s="70" t="n"/>
      <c r="K93" s="252" t="n"/>
      <c r="L93" s="252" t="n"/>
      <c r="M93" s="253">
        <f>IF(K93="-","",VLOOKUP(K93,EUSIPA_Table,2,0))</f>
        <v/>
      </c>
      <c r="N93" s="72" t="n"/>
      <c r="O93" s="104" t="n"/>
      <c r="P93" s="71" t="n"/>
      <c r="Q93" s="104" t="n"/>
      <c r="R93" s="71" t="n"/>
      <c r="S93" s="104" t="n"/>
      <c r="T93" s="71" t="n"/>
      <c r="U93" s="104" t="n"/>
      <c r="V93" s="71" t="n"/>
      <c r="W93" s="104" t="n"/>
      <c r="X93" s="71" t="n"/>
      <c r="Y93" s="104" t="n"/>
      <c r="Z93" s="71" t="n"/>
      <c r="AA93" s="104" t="n"/>
      <c r="AB93" s="71" t="n"/>
      <c r="AC93" s="104" t="n"/>
      <c r="AD93" s="71" t="n"/>
      <c r="AE93" s="104" t="n"/>
      <c r="AF93" s="71" t="n"/>
      <c r="AG93" s="104" t="n"/>
      <c r="AH93" s="71" t="n"/>
      <c r="AI93" s="104" t="n"/>
      <c r="AJ93" s="71" t="n"/>
      <c r="AK93" s="104" t="n"/>
      <c r="AL93" s="71" t="n"/>
      <c r="AM93" s="104" t="n"/>
      <c r="AN93" s="71" t="n"/>
      <c r="AO93" s="104" t="n"/>
      <c r="AP93" s="71" t="n"/>
      <c r="AQ93" s="104" t="n"/>
      <c r="AR93" s="71" t="n"/>
      <c r="AS93" s="104" t="n"/>
      <c r="AT93" s="71" t="n"/>
      <c r="AU93" s="104" t="n"/>
      <c r="AV93" s="71" t="n"/>
      <c r="AW93" s="104" t="n"/>
      <c r="AX93" s="71" t="n"/>
      <c r="AY93" s="104" t="n"/>
      <c r="AZ93" s="71" t="n"/>
      <c r="BA93" s="104" t="n"/>
      <c r="BB93" s="71" t="n"/>
    </row>
    <row r="94" spans="1:54">
      <c r="A94" s="200" t="n"/>
      <c r="B94" s="200" t="n"/>
      <c r="C94" s="200" t="n"/>
      <c r="D94" s="200" t="n"/>
      <c r="E94" s="69" t="n"/>
      <c r="F94" s="69" t="n"/>
      <c r="G94" s="65" t="n"/>
      <c r="H94" s="3" t="n"/>
      <c r="I94" s="70" t="n"/>
      <c r="J94" s="70" t="n"/>
      <c r="K94" s="252" t="n"/>
      <c r="L94" s="252" t="n"/>
      <c r="M94" s="253">
        <f>IF(K94="-","",VLOOKUP(K94,EUSIPA_Table,2,0))</f>
        <v/>
      </c>
      <c r="N94" s="72" t="n"/>
      <c r="O94" s="104" t="n"/>
      <c r="P94" s="71" t="n"/>
      <c r="Q94" s="104" t="n"/>
      <c r="R94" s="71" t="n"/>
      <c r="S94" s="104" t="n"/>
      <c r="T94" s="71" t="n"/>
      <c r="U94" s="104" t="n"/>
      <c r="V94" s="71" t="n"/>
      <c r="W94" s="104" t="n"/>
      <c r="X94" s="71" t="n"/>
      <c r="Y94" s="104" t="n"/>
      <c r="Z94" s="71" t="n"/>
      <c r="AA94" s="104" t="n"/>
      <c r="AB94" s="71" t="n"/>
      <c r="AC94" s="104" t="n"/>
      <c r="AD94" s="71" t="n"/>
      <c r="AE94" s="104" t="n"/>
      <c r="AF94" s="71" t="n"/>
      <c r="AG94" s="104" t="n"/>
      <c r="AH94" s="71" t="n"/>
      <c r="AI94" s="104" t="n"/>
      <c r="AJ94" s="71" t="n"/>
      <c r="AK94" s="104" t="n"/>
      <c r="AL94" s="71" t="n"/>
      <c r="AM94" s="104" t="n"/>
      <c r="AN94" s="71" t="n"/>
      <c r="AO94" s="104" t="n"/>
      <c r="AP94" s="71" t="n"/>
      <c r="AQ94" s="104" t="n"/>
      <c r="AR94" s="71" t="n"/>
      <c r="AS94" s="104" t="n"/>
      <c r="AT94" s="71" t="n"/>
      <c r="AU94" s="104" t="n"/>
      <c r="AV94" s="71" t="n"/>
      <c r="AW94" s="104" t="n"/>
      <c r="AX94" s="71" t="n"/>
      <c r="AY94" s="104" t="n"/>
      <c r="AZ94" s="71" t="n"/>
      <c r="BA94" s="104" t="n"/>
      <c r="BB94" s="71" t="n"/>
    </row>
    <row r="95" spans="1:54">
      <c r="A95" s="200" t="n"/>
      <c r="B95" s="200" t="n"/>
      <c r="C95" s="200" t="n"/>
      <c r="D95" s="200" t="n"/>
      <c r="E95" s="69" t="n"/>
      <c r="F95" s="69" t="n"/>
      <c r="G95" s="65" t="n"/>
      <c r="H95" s="3" t="n"/>
      <c r="I95" s="70" t="n"/>
      <c r="J95" s="70" t="n"/>
      <c r="K95" s="252" t="n"/>
      <c r="L95" s="252" t="n"/>
      <c r="M95" s="253">
        <f>IF(K95="-","",VLOOKUP(K95,EUSIPA_Table,2,0))</f>
        <v/>
      </c>
      <c r="N95" s="72" t="n"/>
      <c r="O95" s="104" t="n"/>
      <c r="P95" s="71" t="n"/>
      <c r="Q95" s="104" t="n"/>
      <c r="R95" s="71" t="n"/>
      <c r="S95" s="104" t="n"/>
      <c r="T95" s="71" t="n"/>
      <c r="U95" s="104" t="n"/>
      <c r="V95" s="71" t="n"/>
      <c r="W95" s="104" t="n"/>
      <c r="X95" s="71" t="n"/>
      <c r="Y95" s="104" t="n"/>
      <c r="Z95" s="71" t="n"/>
      <c r="AA95" s="104" t="n"/>
      <c r="AB95" s="71" t="n"/>
      <c r="AC95" s="104" t="n"/>
      <c r="AD95" s="71" t="n"/>
      <c r="AE95" s="104" t="n"/>
      <c r="AF95" s="71" t="n"/>
      <c r="AG95" s="104" t="n"/>
      <c r="AH95" s="71" t="n"/>
      <c r="AI95" s="104" t="n"/>
      <c r="AJ95" s="71" t="n"/>
      <c r="AK95" s="104" t="n"/>
      <c r="AL95" s="71" t="n"/>
      <c r="AM95" s="104" t="n"/>
      <c r="AN95" s="71" t="n"/>
      <c r="AO95" s="104" t="n"/>
      <c r="AP95" s="71" t="n"/>
      <c r="AQ95" s="104" t="n"/>
      <c r="AR95" s="71" t="n"/>
      <c r="AS95" s="104" t="n"/>
      <c r="AT95" s="71" t="n"/>
      <c r="AU95" s="104" t="n"/>
      <c r="AV95" s="71" t="n"/>
      <c r="AW95" s="104" t="n"/>
      <c r="AX95" s="71" t="n"/>
      <c r="AY95" s="104" t="n"/>
      <c r="AZ95" s="71" t="n"/>
      <c r="BA95" s="104" t="n"/>
      <c r="BB95" s="71" t="n"/>
    </row>
    <row r="96" spans="1:54">
      <c r="A96" s="200" t="n"/>
      <c r="B96" s="200" t="n"/>
      <c r="C96" s="200" t="n"/>
      <c r="D96" s="200" t="n"/>
      <c r="E96" s="69" t="n"/>
      <c r="F96" s="69" t="n"/>
      <c r="G96" s="65" t="n"/>
      <c r="H96" s="3" t="n"/>
      <c r="I96" s="70" t="n"/>
      <c r="J96" s="70" t="n"/>
      <c r="K96" s="252" t="n"/>
      <c r="L96" s="252" t="n"/>
      <c r="M96" s="253">
        <f>IF(K96="-","",VLOOKUP(K96,EUSIPA_Table,2,0))</f>
        <v/>
      </c>
      <c r="N96" s="72" t="n"/>
      <c r="O96" s="104" t="n"/>
      <c r="P96" s="71" t="n"/>
      <c r="Q96" s="104" t="n"/>
      <c r="R96" s="71" t="n"/>
      <c r="S96" s="104" t="n"/>
      <c r="T96" s="71" t="n"/>
      <c r="U96" s="104" t="n"/>
      <c r="V96" s="71" t="n"/>
      <c r="W96" s="104" t="n"/>
      <c r="X96" s="71" t="n"/>
      <c r="Y96" s="104" t="n"/>
      <c r="Z96" s="71" t="n"/>
      <c r="AA96" s="104" t="n"/>
      <c r="AB96" s="71" t="n"/>
      <c r="AC96" s="104" t="n"/>
      <c r="AD96" s="71" t="n"/>
      <c r="AE96" s="104" t="n"/>
      <c r="AF96" s="71" t="n"/>
      <c r="AG96" s="104" t="n"/>
      <c r="AH96" s="71" t="n"/>
      <c r="AI96" s="104" t="n"/>
      <c r="AJ96" s="71" t="n"/>
      <c r="AK96" s="104" t="n"/>
      <c r="AL96" s="71" t="n"/>
      <c r="AM96" s="104" t="n"/>
      <c r="AN96" s="71" t="n"/>
      <c r="AO96" s="104" t="n"/>
      <c r="AP96" s="71" t="n"/>
      <c r="AQ96" s="104" t="n"/>
      <c r="AR96" s="71" t="n"/>
      <c r="AS96" s="104" t="n"/>
      <c r="AT96" s="71" t="n"/>
      <c r="AU96" s="104" t="n"/>
      <c r="AV96" s="71" t="n"/>
      <c r="AW96" s="104" t="n"/>
      <c r="AX96" s="71" t="n"/>
      <c r="AY96" s="104" t="n"/>
      <c r="AZ96" s="71" t="n"/>
      <c r="BA96" s="104" t="n"/>
      <c r="BB96" s="71" t="n"/>
    </row>
    <row r="97" spans="1:54">
      <c r="A97" s="200" t="n"/>
      <c r="B97" s="200" t="n"/>
      <c r="C97" s="200" t="n"/>
      <c r="D97" s="200" t="n"/>
      <c r="E97" s="69" t="n"/>
      <c r="F97" s="69" t="n"/>
      <c r="G97" s="65" t="n"/>
      <c r="H97" s="3" t="n"/>
      <c r="I97" s="70" t="n"/>
      <c r="J97" s="70" t="n"/>
      <c r="K97" s="252" t="n"/>
      <c r="L97" s="252" t="n"/>
      <c r="M97" s="253">
        <f>IF(K97="-","",VLOOKUP(K97,EUSIPA_Table,2,0))</f>
        <v/>
      </c>
      <c r="N97" s="72" t="n"/>
      <c r="O97" s="104" t="n"/>
      <c r="P97" s="71" t="n"/>
      <c r="Q97" s="104" t="n"/>
      <c r="R97" s="71" t="n"/>
      <c r="S97" s="104" t="n"/>
      <c r="T97" s="71" t="n"/>
      <c r="U97" s="104" t="n"/>
      <c r="V97" s="71" t="n"/>
      <c r="W97" s="104" t="n"/>
      <c r="X97" s="71" t="n"/>
      <c r="Y97" s="104" t="n"/>
      <c r="Z97" s="71" t="n"/>
      <c r="AA97" s="104" t="n"/>
      <c r="AB97" s="71" t="n"/>
      <c r="AC97" s="104" t="n"/>
      <c r="AD97" s="71" t="n"/>
      <c r="AE97" s="104" t="n"/>
      <c r="AF97" s="71" t="n"/>
      <c r="AG97" s="104" t="n"/>
      <c r="AH97" s="71" t="n"/>
      <c r="AI97" s="104" t="n"/>
      <c r="AJ97" s="71" t="n"/>
      <c r="AK97" s="104" t="n"/>
      <c r="AL97" s="71" t="n"/>
      <c r="AM97" s="104" t="n"/>
      <c r="AN97" s="71" t="n"/>
      <c r="AO97" s="104" t="n"/>
      <c r="AP97" s="71" t="n"/>
      <c r="AQ97" s="104" t="n"/>
      <c r="AR97" s="71" t="n"/>
      <c r="AS97" s="104" t="n"/>
      <c r="AT97" s="71" t="n"/>
      <c r="AU97" s="104" t="n"/>
      <c r="AV97" s="71" t="n"/>
      <c r="AW97" s="104" t="n"/>
      <c r="AX97" s="71" t="n"/>
      <c r="AY97" s="104" t="n"/>
      <c r="AZ97" s="71" t="n"/>
      <c r="BA97" s="104" t="n"/>
      <c r="BB97" s="71" t="n"/>
    </row>
    <row r="98" spans="1:54">
      <c r="A98" s="200" t="n"/>
      <c r="B98" s="200" t="n"/>
      <c r="C98" s="200" t="n"/>
      <c r="D98" s="200" t="n"/>
      <c r="E98" s="69" t="n"/>
      <c r="F98" s="69" t="n"/>
      <c r="G98" s="65" t="n"/>
      <c r="H98" s="3" t="n"/>
      <c r="I98" s="70" t="n"/>
      <c r="J98" s="70" t="n"/>
      <c r="K98" s="252" t="n"/>
      <c r="L98" s="252" t="n"/>
      <c r="M98" s="253">
        <f>IF(K98="-","",VLOOKUP(K98,EUSIPA_Table,2,0))</f>
        <v/>
      </c>
      <c r="N98" s="72" t="n"/>
      <c r="O98" s="104" t="n"/>
      <c r="P98" s="71" t="n"/>
      <c r="Q98" s="104" t="n"/>
      <c r="R98" s="71" t="n"/>
      <c r="S98" s="104" t="n"/>
      <c r="T98" s="71" t="n"/>
      <c r="U98" s="104" t="n"/>
      <c r="V98" s="71" t="n"/>
      <c r="W98" s="104" t="n"/>
      <c r="X98" s="71" t="n"/>
      <c r="Y98" s="104" t="n"/>
      <c r="Z98" s="71" t="n"/>
      <c r="AA98" s="104" t="n"/>
      <c r="AB98" s="71" t="n"/>
      <c r="AC98" s="104" t="n"/>
      <c r="AD98" s="71" t="n"/>
      <c r="AE98" s="104" t="n"/>
      <c r="AF98" s="71" t="n"/>
      <c r="AG98" s="104" t="n"/>
      <c r="AH98" s="71" t="n"/>
      <c r="AI98" s="104" t="n"/>
      <c r="AJ98" s="71" t="n"/>
      <c r="AK98" s="104" t="n"/>
      <c r="AL98" s="71" t="n"/>
      <c r="AM98" s="104" t="n"/>
      <c r="AN98" s="71" t="n"/>
      <c r="AO98" s="104" t="n"/>
      <c r="AP98" s="71" t="n"/>
      <c r="AQ98" s="104" t="n"/>
      <c r="AR98" s="71" t="n"/>
      <c r="AS98" s="104" t="n"/>
      <c r="AT98" s="71" t="n"/>
      <c r="AU98" s="104" t="n"/>
      <c r="AV98" s="71" t="n"/>
      <c r="AW98" s="104" t="n"/>
      <c r="AX98" s="71" t="n"/>
      <c r="AY98" s="104" t="n"/>
      <c r="AZ98" s="71" t="n"/>
      <c r="BA98" s="104" t="n"/>
      <c r="BB98" s="71" t="n"/>
    </row>
    <row r="99" spans="1:54">
      <c r="A99" s="200" t="n"/>
      <c r="B99" s="200" t="n"/>
      <c r="C99" s="200" t="n"/>
      <c r="D99" s="200" t="n"/>
      <c r="E99" s="69" t="n"/>
      <c r="F99" s="69" t="n"/>
      <c r="G99" s="65" t="n"/>
      <c r="H99" s="3" t="n"/>
      <c r="I99" s="70" t="n"/>
      <c r="J99" s="70" t="n"/>
      <c r="K99" s="252" t="n"/>
      <c r="L99" s="252" t="n"/>
      <c r="M99" s="253">
        <f>IF(K99="-","",VLOOKUP(K99,EUSIPA_Table,2,0))</f>
        <v/>
      </c>
      <c r="N99" s="72" t="n"/>
      <c r="O99" s="104" t="n"/>
      <c r="P99" s="71" t="n"/>
      <c r="Q99" s="104" t="n"/>
      <c r="R99" s="71" t="n"/>
      <c r="S99" s="104" t="n"/>
      <c r="T99" s="71" t="n"/>
      <c r="U99" s="104" t="n"/>
      <c r="V99" s="71" t="n"/>
      <c r="W99" s="104" t="n"/>
      <c r="X99" s="71" t="n"/>
      <c r="Y99" s="104" t="n"/>
      <c r="Z99" s="71" t="n"/>
      <c r="AA99" s="104" t="n"/>
      <c r="AB99" s="71" t="n"/>
      <c r="AC99" s="104" t="n"/>
      <c r="AD99" s="71" t="n"/>
      <c r="AE99" s="104" t="n"/>
      <c r="AF99" s="71" t="n"/>
      <c r="AG99" s="104" t="n"/>
      <c r="AH99" s="71" t="n"/>
      <c r="AI99" s="104" t="n"/>
      <c r="AJ99" s="71" t="n"/>
      <c r="AK99" s="104" t="n"/>
      <c r="AL99" s="71" t="n"/>
      <c r="AM99" s="104" t="n"/>
      <c r="AN99" s="71" t="n"/>
      <c r="AO99" s="104" t="n"/>
      <c r="AP99" s="71" t="n"/>
      <c r="AQ99" s="104" t="n"/>
      <c r="AR99" s="71" t="n"/>
      <c r="AS99" s="104" t="n"/>
      <c r="AT99" s="71" t="n"/>
      <c r="AU99" s="104" t="n"/>
      <c r="AV99" s="71" t="n"/>
      <c r="AW99" s="104" t="n"/>
      <c r="AX99" s="71" t="n"/>
      <c r="AY99" s="104" t="n"/>
      <c r="AZ99" s="71" t="n"/>
      <c r="BA99" s="104" t="n"/>
      <c r="BB99" s="71" t="n"/>
    </row>
    <row r="100" spans="1:54">
      <c r="A100" s="200" t="n"/>
      <c r="B100" s="200" t="n"/>
      <c r="C100" s="200" t="n"/>
      <c r="D100" s="200" t="n"/>
      <c r="E100" s="69" t="n"/>
      <c r="F100" s="69" t="n"/>
      <c r="G100" s="65" t="n"/>
      <c r="H100" s="3" t="n"/>
      <c r="I100" s="70" t="n"/>
      <c r="J100" s="70" t="n"/>
      <c r="K100" s="252" t="n"/>
      <c r="L100" s="252" t="n"/>
      <c r="M100" s="253">
        <f>IF(K100="-","",VLOOKUP(K100,EUSIPA_Table,2,0))</f>
        <v/>
      </c>
      <c r="N100" s="72" t="n"/>
      <c r="O100" s="104" t="n"/>
      <c r="P100" s="71" t="n"/>
      <c r="Q100" s="104" t="n"/>
      <c r="R100" s="71" t="n"/>
      <c r="S100" s="104" t="n"/>
      <c r="T100" s="71" t="n"/>
      <c r="U100" s="104" t="n"/>
      <c r="V100" s="71" t="n"/>
      <c r="W100" s="104" t="n"/>
      <c r="X100" s="71" t="n"/>
      <c r="Y100" s="104" t="n"/>
      <c r="Z100" s="71" t="n"/>
      <c r="AA100" s="104" t="n"/>
      <c r="AB100" s="71" t="n"/>
      <c r="AC100" s="104" t="n"/>
      <c r="AD100" s="71" t="n"/>
      <c r="AE100" s="104" t="n"/>
      <c r="AF100" s="71" t="n"/>
      <c r="AG100" s="104" t="n"/>
      <c r="AH100" s="71" t="n"/>
      <c r="AI100" s="104" t="n"/>
      <c r="AJ100" s="71" t="n"/>
      <c r="AK100" s="104" t="n"/>
      <c r="AL100" s="71" t="n"/>
      <c r="AM100" s="104" t="n"/>
      <c r="AN100" s="71" t="n"/>
      <c r="AO100" s="104" t="n"/>
      <c r="AP100" s="71" t="n"/>
      <c r="AQ100" s="104" t="n"/>
      <c r="AR100" s="71" t="n"/>
      <c r="AS100" s="104" t="n"/>
      <c r="AT100" s="71" t="n"/>
      <c r="AU100" s="104" t="n"/>
      <c r="AV100" s="71" t="n"/>
      <c r="AW100" s="104" t="n"/>
      <c r="AX100" s="71" t="n"/>
      <c r="AY100" s="104" t="n"/>
      <c r="AZ100" s="71" t="n"/>
      <c r="BA100" s="104" t="n"/>
      <c r="BB100" s="71" t="n"/>
    </row>
    <row r="101" spans="1:54">
      <c r="A101" s="200" t="n"/>
      <c r="B101" s="200" t="n"/>
      <c r="C101" s="200" t="n"/>
      <c r="D101" s="200" t="n"/>
      <c r="E101" s="69" t="n"/>
      <c r="F101" s="69" t="n"/>
      <c r="G101" s="65" t="n"/>
      <c r="H101" s="3" t="n"/>
      <c r="I101" s="70" t="n"/>
      <c r="J101" s="70" t="n"/>
      <c r="K101" s="252" t="n"/>
      <c r="L101" s="252" t="n"/>
      <c r="M101" s="253">
        <f>IF(K101="-","",VLOOKUP(K101,EUSIPA_Table,2,0))</f>
        <v/>
      </c>
      <c r="N101" s="72" t="n"/>
      <c r="O101" s="104" t="n"/>
      <c r="P101" s="71" t="n"/>
      <c r="Q101" s="104" t="n"/>
      <c r="R101" s="71" t="n"/>
      <c r="S101" s="104" t="n"/>
      <c r="T101" s="71" t="n"/>
      <c r="U101" s="104" t="n"/>
      <c r="V101" s="71" t="n"/>
      <c r="W101" s="104" t="n"/>
      <c r="X101" s="71" t="n"/>
      <c r="Y101" s="104" t="n"/>
      <c r="Z101" s="71" t="n"/>
      <c r="AA101" s="104" t="n"/>
      <c r="AB101" s="71" t="n"/>
      <c r="AC101" s="104" t="n"/>
      <c r="AD101" s="71" t="n"/>
      <c r="AE101" s="104" t="n"/>
      <c r="AF101" s="71" t="n"/>
      <c r="AG101" s="104" t="n"/>
      <c r="AH101" s="71" t="n"/>
      <c r="AI101" s="104" t="n"/>
      <c r="AJ101" s="71" t="n"/>
      <c r="AK101" s="104" t="n"/>
      <c r="AL101" s="71" t="n"/>
      <c r="AM101" s="104" t="n"/>
      <c r="AN101" s="71" t="n"/>
      <c r="AO101" s="104" t="n"/>
      <c r="AP101" s="71" t="n"/>
      <c r="AQ101" s="104" t="n"/>
      <c r="AR101" s="71" t="n"/>
      <c r="AS101" s="104" t="n"/>
      <c r="AT101" s="71" t="n"/>
      <c r="AU101" s="104" t="n"/>
      <c r="AV101" s="71" t="n"/>
      <c r="AW101" s="104" t="n"/>
      <c r="AX101" s="71" t="n"/>
      <c r="AY101" s="104" t="n"/>
      <c r="AZ101" s="71" t="n"/>
      <c r="BA101" s="104" t="n"/>
      <c r="BB101" s="71" t="n"/>
    </row>
    <row r="102" spans="1:54">
      <c r="A102" s="200" t="n"/>
      <c r="B102" s="200" t="n"/>
      <c r="C102" s="200" t="n"/>
      <c r="D102" s="200" t="n"/>
      <c r="E102" s="69" t="n"/>
      <c r="F102" s="69" t="n"/>
      <c r="G102" s="65" t="n"/>
      <c r="H102" s="3" t="n"/>
      <c r="I102" s="70" t="n"/>
      <c r="J102" s="70" t="n"/>
      <c r="K102" s="252" t="n"/>
      <c r="L102" s="252" t="n"/>
      <c r="M102" s="253">
        <f>IF(K102="-","",VLOOKUP(K102,EUSIPA_Table,2,0))</f>
        <v/>
      </c>
      <c r="N102" s="72" t="n"/>
      <c r="O102" s="104" t="n"/>
      <c r="P102" s="71" t="n"/>
      <c r="Q102" s="104" t="n"/>
      <c r="R102" s="71" t="n"/>
      <c r="S102" s="104" t="n"/>
      <c r="T102" s="71" t="n"/>
      <c r="U102" s="104" t="n"/>
      <c r="V102" s="71" t="n"/>
      <c r="W102" s="104" t="n"/>
      <c r="X102" s="71" t="n"/>
      <c r="Y102" s="104" t="n"/>
      <c r="Z102" s="71" t="n"/>
      <c r="AA102" s="104" t="n"/>
      <c r="AB102" s="71" t="n"/>
      <c r="AC102" s="104" t="n"/>
      <c r="AD102" s="71" t="n"/>
      <c r="AE102" s="104" t="n"/>
      <c r="AF102" s="71" t="n"/>
      <c r="AG102" s="104" t="n"/>
      <c r="AH102" s="71" t="n"/>
      <c r="AI102" s="104" t="n"/>
      <c r="AJ102" s="71" t="n"/>
      <c r="AK102" s="104" t="n"/>
      <c r="AL102" s="71" t="n"/>
      <c r="AM102" s="104" t="n"/>
      <c r="AN102" s="71" t="n"/>
      <c r="AO102" s="104" t="n"/>
      <c r="AP102" s="71" t="n"/>
      <c r="AQ102" s="104" t="n"/>
      <c r="AR102" s="71" t="n"/>
      <c r="AS102" s="104" t="n"/>
      <c r="AT102" s="71" t="n"/>
      <c r="AU102" s="104" t="n"/>
      <c r="AV102" s="71" t="n"/>
      <c r="AW102" s="104" t="n"/>
      <c r="AX102" s="71" t="n"/>
      <c r="AY102" s="104" t="n"/>
      <c r="AZ102" s="71" t="n"/>
      <c r="BA102" s="104" t="n"/>
      <c r="BB102" s="71" t="n"/>
    </row>
    <row r="103" spans="1:54">
      <c r="A103" s="200" t="n"/>
      <c r="B103" s="200" t="n"/>
      <c r="C103" s="200" t="n"/>
      <c r="D103" s="200" t="n"/>
      <c r="E103" s="69" t="n"/>
      <c r="F103" s="69" t="n"/>
      <c r="G103" s="65" t="n"/>
      <c r="H103" s="3" t="n"/>
      <c r="I103" s="70" t="n"/>
      <c r="J103" s="70" t="n"/>
      <c r="K103" s="252" t="n"/>
      <c r="L103" s="252" t="n"/>
      <c r="M103" s="253">
        <f>IF(K103="-","",VLOOKUP(K103,EUSIPA_Table,2,0))</f>
        <v/>
      </c>
      <c r="N103" s="72" t="n"/>
      <c r="O103" s="104" t="n"/>
      <c r="P103" s="71" t="n"/>
      <c r="Q103" s="104" t="n"/>
      <c r="R103" s="71" t="n"/>
      <c r="S103" s="104" t="n"/>
      <c r="T103" s="71" t="n"/>
      <c r="U103" s="104" t="n"/>
      <c r="V103" s="71" t="n"/>
      <c r="W103" s="104" t="n"/>
      <c r="X103" s="71" t="n"/>
      <c r="Y103" s="104" t="n"/>
      <c r="Z103" s="71" t="n"/>
      <c r="AA103" s="104" t="n"/>
      <c r="AB103" s="71" t="n"/>
      <c r="AC103" s="104" t="n"/>
      <c r="AD103" s="71" t="n"/>
      <c r="AE103" s="104" t="n"/>
      <c r="AF103" s="71" t="n"/>
      <c r="AG103" s="104" t="n"/>
      <c r="AH103" s="71" t="n"/>
      <c r="AI103" s="104" t="n"/>
      <c r="AJ103" s="71" t="n"/>
      <c r="AK103" s="104" t="n"/>
      <c r="AL103" s="71" t="n"/>
      <c r="AM103" s="104" t="n"/>
      <c r="AN103" s="71" t="n"/>
      <c r="AO103" s="104" t="n"/>
      <c r="AP103" s="71" t="n"/>
      <c r="AQ103" s="104" t="n"/>
      <c r="AR103" s="71" t="n"/>
      <c r="AS103" s="104" t="n"/>
      <c r="AT103" s="71" t="n"/>
      <c r="AU103" s="104" t="n"/>
      <c r="AV103" s="71" t="n"/>
      <c r="AW103" s="104" t="n"/>
      <c r="AX103" s="71" t="n"/>
      <c r="AY103" s="104" t="n"/>
      <c r="AZ103" s="71" t="n"/>
      <c r="BA103" s="104" t="n"/>
      <c r="BB103" s="71" t="n"/>
    </row>
    <row r="104" spans="1:54">
      <c r="A104" s="200" t="n"/>
      <c r="B104" s="200" t="n"/>
      <c r="C104" s="200" t="n"/>
      <c r="D104" s="200" t="n"/>
      <c r="E104" s="69" t="n"/>
      <c r="F104" s="69" t="n"/>
      <c r="G104" s="65" t="n"/>
      <c r="H104" s="3" t="n"/>
      <c r="I104" s="70" t="n"/>
      <c r="J104" s="70" t="n"/>
      <c r="K104" s="252" t="n"/>
      <c r="L104" s="252" t="n"/>
      <c r="M104" s="253">
        <f>IF(K104="-","",VLOOKUP(K104,EUSIPA_Table,2,0))</f>
        <v/>
      </c>
      <c r="N104" s="72" t="n"/>
      <c r="O104" s="104" t="n"/>
      <c r="P104" s="71" t="n"/>
      <c r="Q104" s="104" t="n"/>
      <c r="R104" s="71" t="n"/>
      <c r="S104" s="104" t="n"/>
      <c r="T104" s="71" t="n"/>
      <c r="U104" s="104" t="n"/>
      <c r="V104" s="71" t="n"/>
      <c r="W104" s="104" t="n"/>
      <c r="X104" s="71" t="n"/>
      <c r="Y104" s="104" t="n"/>
      <c r="Z104" s="71" t="n"/>
      <c r="AA104" s="104" t="n"/>
      <c r="AB104" s="71" t="n"/>
      <c r="AC104" s="104" t="n"/>
      <c r="AD104" s="71" t="n"/>
      <c r="AE104" s="104" t="n"/>
      <c r="AF104" s="71" t="n"/>
      <c r="AG104" s="104" t="n"/>
      <c r="AH104" s="71" t="n"/>
      <c r="AI104" s="104" t="n"/>
      <c r="AJ104" s="71" t="n"/>
      <c r="AK104" s="104" t="n"/>
      <c r="AL104" s="71" t="n"/>
      <c r="AM104" s="104" t="n"/>
      <c r="AN104" s="71" t="n"/>
      <c r="AO104" s="104" t="n"/>
      <c r="AP104" s="71" t="n"/>
      <c r="AQ104" s="104" t="n"/>
      <c r="AR104" s="71" t="n"/>
      <c r="AS104" s="104" t="n"/>
      <c r="AT104" s="71" t="n"/>
      <c r="AU104" s="104" t="n"/>
      <c r="AV104" s="71" t="n"/>
      <c r="AW104" s="104" t="n"/>
      <c r="AX104" s="71" t="n"/>
      <c r="AY104" s="104" t="n"/>
      <c r="AZ104" s="71" t="n"/>
      <c r="BA104" s="104" t="n"/>
      <c r="BB104" s="71" t="n"/>
    </row>
    <row r="105" spans="1:54">
      <c r="A105" s="200" t="n"/>
      <c r="B105" s="200" t="n"/>
      <c r="C105" s="200" t="n"/>
      <c r="D105" s="200" t="n"/>
      <c r="E105" s="69" t="n"/>
      <c r="F105" s="69" t="n"/>
      <c r="G105" s="65" t="n"/>
      <c r="H105" s="3" t="n"/>
      <c r="I105" s="70" t="n"/>
      <c r="J105" s="70" t="n"/>
      <c r="K105" s="252" t="n"/>
      <c r="L105" s="252" t="n"/>
      <c r="M105" s="253">
        <f>IF(K105="-","",VLOOKUP(K105,EUSIPA_Table,2,0))</f>
        <v/>
      </c>
      <c r="N105" s="72" t="n"/>
      <c r="O105" s="104" t="n"/>
      <c r="P105" s="71" t="n"/>
      <c r="Q105" s="104" t="n"/>
      <c r="R105" s="71" t="n"/>
      <c r="S105" s="104" t="n"/>
      <c r="T105" s="71" t="n"/>
      <c r="U105" s="104" t="n"/>
      <c r="V105" s="71" t="n"/>
      <c r="W105" s="104" t="n"/>
      <c r="X105" s="71" t="n"/>
      <c r="Y105" s="104" t="n"/>
      <c r="Z105" s="71" t="n"/>
      <c r="AA105" s="104" t="n"/>
      <c r="AB105" s="71" t="n"/>
      <c r="AC105" s="104" t="n"/>
      <c r="AD105" s="71" t="n"/>
      <c r="AE105" s="104" t="n"/>
      <c r="AF105" s="71" t="n"/>
      <c r="AG105" s="104" t="n"/>
      <c r="AH105" s="71" t="n"/>
      <c r="AI105" s="104" t="n"/>
      <c r="AJ105" s="71" t="n"/>
      <c r="AK105" s="104" t="n"/>
      <c r="AL105" s="71" t="n"/>
      <c r="AM105" s="104" t="n"/>
      <c r="AN105" s="71" t="n"/>
      <c r="AO105" s="104" t="n"/>
      <c r="AP105" s="71" t="n"/>
      <c r="AQ105" s="104" t="n"/>
      <c r="AR105" s="71" t="n"/>
      <c r="AS105" s="104" t="n"/>
      <c r="AT105" s="71" t="n"/>
      <c r="AU105" s="104" t="n"/>
      <c r="AV105" s="71" t="n"/>
      <c r="AW105" s="104" t="n"/>
      <c r="AX105" s="71" t="n"/>
      <c r="AY105" s="104" t="n"/>
      <c r="AZ105" s="71" t="n"/>
      <c r="BA105" s="104" t="n"/>
      <c r="BB105" s="71" t="n"/>
    </row>
    <row customHeight="1" ht="13.5" r="106" s="235" spans="1:54" thickBot="1">
      <c r="A106" s="75" t="n"/>
      <c r="B106" s="75" t="n"/>
      <c r="C106" s="75" t="n"/>
      <c r="D106" s="75" t="n"/>
      <c r="E106" s="105" t="n"/>
      <c r="F106" s="105" t="n"/>
      <c r="G106" s="106" t="n"/>
      <c r="H106" s="107" t="n"/>
      <c r="I106" s="108" t="n"/>
      <c r="J106" s="108" t="n"/>
      <c r="K106" s="254" t="n"/>
      <c r="L106" s="254" t="n"/>
      <c r="M106" s="253">
        <f>IF(K106="-","",VLOOKUP(K106,EUSIPA_Table,2,0))</f>
        <v/>
      </c>
      <c r="N106" s="109" t="n"/>
      <c r="O106" s="110" t="n"/>
      <c r="P106" s="111" t="n"/>
      <c r="Q106" s="110" t="n"/>
      <c r="R106" s="111" t="n"/>
      <c r="S106" s="110" t="n"/>
      <c r="T106" s="111" t="n"/>
      <c r="U106" s="110" t="n"/>
      <c r="V106" s="111" t="n"/>
      <c r="W106" s="110" t="n"/>
      <c r="X106" s="111" t="n"/>
      <c r="Y106" s="110" t="n"/>
      <c r="Z106" s="111" t="n"/>
      <c r="AA106" s="110" t="n"/>
      <c r="AB106" s="111" t="n"/>
      <c r="AC106" s="110" t="n"/>
      <c r="AD106" s="111" t="n"/>
      <c r="AE106" s="110" t="n"/>
      <c r="AF106" s="111" t="n"/>
      <c r="AG106" s="110" t="n"/>
      <c r="AH106" s="111" t="n"/>
      <c r="AI106" s="110" t="n"/>
      <c r="AJ106" s="111" t="n"/>
      <c r="AK106" s="110" t="n"/>
      <c r="AL106" s="111" t="n"/>
      <c r="AM106" s="110" t="n"/>
      <c r="AN106" s="111" t="n"/>
      <c r="AO106" s="110" t="n"/>
      <c r="AP106" s="111" t="n"/>
      <c r="AQ106" s="110" t="n"/>
      <c r="AR106" s="111" t="n"/>
      <c r="AS106" s="110" t="n"/>
      <c r="AT106" s="111" t="n"/>
      <c r="AU106" s="110" t="n"/>
      <c r="AV106" s="111" t="n"/>
      <c r="AW106" s="110" t="n"/>
      <c r="AX106" s="111" t="n"/>
      <c r="AY106" s="110" t="n"/>
      <c r="AZ106" s="111" t="n"/>
      <c r="BA106" s="110" t="n"/>
      <c r="BB106" s="111" t="n"/>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count="17" xWindow="640" yWindow="279">
    <dataValidation allowBlank="0" error="Please select a valid entry" errorStyle="warning" showErrorMessage="1" showInputMessage="1" sqref="A2" type="list">
      <formula1>StarCAM_Exchanges</formula1>
    </dataValidation>
    <dataValidation allowBlank="0" error="Please select a valid entry" errorStyle="warning" showErrorMessage="1" showInputMessage="1" sqref="B2" type="list">
      <formula1>BondSegment</formula1>
    </dataValidation>
    <dataValidation allowBlank="0" error="Please select a valid entry" errorStyle="warning" showErrorMessage="1" showInputMessage="1" sqref="C2" type="list">
      <formula1>BondIssuers</formula1>
    </dataValidation>
    <dataValidation allowBlank="0" showErrorMessage="1" showInputMessage="1" sqref="F2" type="list">
      <formula1>TradingCurrencies</formula1>
    </dataValidation>
    <dataValidation allowBlank="0" error="Please select a valid entry" errorStyle="warning" showErrorMessage="1" showInputMessage="1" sqref="G2" type="list">
      <formula1>BondMTNStandalone</formula1>
    </dataValidation>
    <dataValidation allowBlank="0" error="Please enter a valid future date." errorTitle="Listing date" operator="greaterThanOrEqual" showErrorMessage="1" showInputMessage="1" sqref="H2" type="date">
      <formula1>TODAY()</formula1>
    </dataValidation>
    <dataValidation allowBlank="0" showErrorMessage="1" showInputMessage="1" sqref="D2" type="list">
      <formula1>BondIssuingAgent</formula1>
    </dataValidation>
    <dataValidation allowBlank="0" error="Please enter a valid future trading date greather then the listing date" errorStyle="warning" errorTitle="Error" operator="greaterThanOrEqual" showErrorMessage="1" showInputMessage="1" sqref="N7:N106"/>
    <dataValidation allowBlank="0" error="Please enter a valid date." errorTitle="Issue Date" operator="greaterThan" showErrorMessage="1" showInputMessage="1" sqref="H7:H106" type="date">
      <formula1>1</formula1>
    </dataValidation>
    <dataValidation allowBlank="0" error="Please enter a valid date grater than the listing date." errorTitle="Reimbursement date" operator="greaterThanOrEqual" showErrorMessage="1" showInputMessage="1" sqref="I7:I106" type="date">
      <formula1>$H$2</formula1>
    </dataValidation>
    <dataValidation allowBlank="0" error="Please enter a whole number." errorTitle="Trading Lot" operator="greaterThan" showErrorMessage="1" showInputMessage="1" sqref="E2" type="whole">
      <formula1>0</formula1>
    </dataValidation>
    <dataValidation allowBlank="0" error="Please enter a whole number." errorTitle="Amound Issued" operator="greaterThanOrEqual" showErrorMessage="1" showInputMessage="1" sqref="G7:G106" type="whole">
      <formula1>0</formula1>
    </dataValidation>
    <dataValidation allowBlank="0" error="Please enter a positive number._x000a__x000a_Please note that an issue price of 100% should be entered as 100 and not as 100 % or 1.00." errorStyle="warning" errorTitle="Issue price" operator="greaterThan" showErrorMessage="1" showInputMessage="1" sqref="E7:E106 F8:F106" type="decimal">
      <formula1>10</formula1>
    </dataValidation>
    <dataValidation allowBlank="0" error="Please enter a number greater than zero._x000a__x000a_Please note that 25 % should be entered as 25 and not as 0,25 or 25 %." errorStyle="warning" errorTitle="Underlying Asset Weight" showErrorMessage="1" showInputMessage="1" sqref="AB7:AB106 AD7:AD106 AF7:AF106 AH7:AH106 AJ7:AJ106 AL7:AL106 AN7:AN106 AP7:AP106 AR7:AR106 AT7:AT106 AV7:AV106 AX7:AX106 AZ7:AZ106 BB7:BB106 P7:P106 R7:R106 T7:T106 V7:V106 X7:X106 Z7:Z106" type="decimal">
      <formula1>4</formula1>
      <formula2>100</formula2>
    </dataValidation>
    <dataValidation allowBlank="0" error="Please replace underscores with space." errorTitle="Underscores are not allowed" showErrorMessage="1" showInputMessage="1" sqref="A7" type="custom">
      <formula1>ISERR(FIND("_",A7))</formula1>
    </dataValidation>
    <dataValidation allowBlank="0" error="Please enter a valid future trading date greather then the listing date" errorTitle="Last trading date" operator="greaterThanOrEqual" showErrorMessage="1" showInputMessage="1" sqref="J7:J106" type="date">
      <formula1>$H$2</formula1>
    </dataValidation>
    <dataValidation allowBlank="0" error="Please enter a valid future trading date greather then the listing date" errorTitle="Last trading date" operator="greaterThanOrEqual" showErrorMessage="1" showInputMessage="1" sqref="K7:K106" type="list">
      <formula1>EUSIPA_Code</formula1>
    </dataValidation>
  </dataValidations>
  <pageMargins bottom="0.7480314960629921" footer="0.3149606299212598" header="0.3149606299212598" left="0.7086614173228347" right="0.7086614173228347" top="0.7480314960629921"/>
  <pageSetup orientation="landscape" pageOrder="overThenDown" paperSize="9" scale="69"/>
  <legacyDrawing xmlns:r="http://schemas.openxmlformats.org/officeDocument/2006/relationships" r:id="anysvml"/>
</worksheet>
</file>

<file path=xl/worksheets/sheet10.xml><?xml version="1.0" encoding="utf-8"?>
<worksheet xmlns="http://schemas.openxmlformats.org/spreadsheetml/2006/main">
  <sheetPr codeName="Sheet9">
    <tabColor rgb="FFFFFF00"/>
    <outlinePr summaryBelow="1" summaryRight="1"/>
    <pageSetUpPr/>
  </sheetPr>
  <dimension ref="A1:M305"/>
  <sheetViews>
    <sheetView workbookViewId="0">
      <pane activePane="bottomRight" state="frozen" topLeftCell="C71" xSplit="2" ySplit="1"/>
      <selection activeCell="C1" pane="topRight" sqref="C1"/>
      <selection activeCell="A2" pane="bottomLeft" sqref="A2"/>
      <selection activeCell="G86" pane="bottomRight" sqref="G86"/>
    </sheetView>
  </sheetViews>
  <sheetFormatPr baseColWidth="8" defaultColWidth="25.28515625" defaultRowHeight="15" outlineLevelCol="0"/>
  <cols>
    <col customWidth="1" max="1" min="1" style="235" width="37.85546875"/>
    <col customWidth="1" max="2" min="2" style="235" width="25.28515625"/>
    <col customWidth="1" max="3" min="3" style="204" width="7.7109375"/>
    <col customWidth="1" max="4" min="4" style="235" width="24.7109375"/>
    <col customWidth="1" max="5" min="5" style="204" width="7.7109375"/>
    <col customWidth="1" max="6" min="6" style="235" width="36"/>
    <col customWidth="1" max="7" min="7" style="235" width="34.85546875"/>
    <col bestFit="1" customWidth="1" max="8" min="8" style="235" width="31.7109375"/>
    <col customWidth="1" max="9" min="9" style="235" width="32.28515625"/>
    <col customWidth="1" max="11" min="10" style="235" width="25.28515625"/>
    <col bestFit="1" customWidth="1" max="12" min="12" style="235" width="26.85546875"/>
    <col customWidth="1" max="16384" min="13" style="235" width="25.28515625"/>
  </cols>
  <sheetData>
    <row customFormat="1" r="1" s="207" spans="1:13">
      <c r="A1" s="207" t="s">
        <v>1220</v>
      </c>
      <c r="B1" s="207" t="s">
        <v>130</v>
      </c>
      <c r="C1" s="205" t="n"/>
      <c r="D1" s="207" t="s">
        <v>1221</v>
      </c>
      <c r="E1" s="205" t="n"/>
      <c r="F1" s="207" t="s">
        <v>1075</v>
      </c>
      <c r="G1" s="207" t="s">
        <v>1222</v>
      </c>
      <c r="H1" s="207" t="s">
        <v>1223</v>
      </c>
      <c r="I1" s="207" t="s">
        <v>1224</v>
      </c>
      <c r="J1" s="207" t="s">
        <v>1225</v>
      </c>
      <c r="K1" s="207" t="s">
        <v>1226</v>
      </c>
      <c r="L1" s="207" t="s">
        <v>1227</v>
      </c>
    </row>
    <row r="2" spans="1:13">
      <c r="A2" t="s">
        <v>1228</v>
      </c>
      <c r="B2" t="s">
        <v>1229</v>
      </c>
      <c r="D2" t="s">
        <v>1075</v>
      </c>
      <c r="F2" t="s">
        <v>1230</v>
      </c>
      <c r="G2" t="s">
        <v>1231</v>
      </c>
      <c r="H2" t="s">
        <v>1232</v>
      </c>
      <c r="I2" t="s">
        <v>1233</v>
      </c>
      <c r="J2" t="s">
        <v>1234</v>
      </c>
      <c r="K2" t="s">
        <v>1235</v>
      </c>
      <c r="L2" t="s">
        <v>1236</v>
      </c>
    </row>
    <row r="3" spans="1:13">
      <c r="A3" t="s">
        <v>1237</v>
      </c>
      <c r="B3" t="s">
        <v>1238</v>
      </c>
      <c r="D3" t="s">
        <v>1222</v>
      </c>
      <c r="F3" t="s">
        <v>1239</v>
      </c>
      <c r="G3" t="s">
        <v>1240</v>
      </c>
      <c r="H3" t="s">
        <v>1241</v>
      </c>
      <c r="I3" t="s">
        <v>1242</v>
      </c>
      <c r="J3" t="s">
        <v>1243</v>
      </c>
      <c r="K3" t="s">
        <v>1244</v>
      </c>
    </row>
    <row r="4" spans="1:13">
      <c r="A4" t="s">
        <v>1245</v>
      </c>
      <c r="B4" t="s">
        <v>1246</v>
      </c>
      <c r="D4" t="s">
        <v>1223</v>
      </c>
      <c r="F4" t="s">
        <v>1247</v>
      </c>
      <c r="G4" t="s">
        <v>1248</v>
      </c>
      <c r="H4" t="s">
        <v>1249</v>
      </c>
      <c r="I4" t="s">
        <v>1250</v>
      </c>
      <c r="J4" t="s">
        <v>1251</v>
      </c>
      <c r="K4" t="s">
        <v>1252</v>
      </c>
    </row>
    <row r="5" spans="1:13">
      <c r="A5" t="s">
        <v>1253</v>
      </c>
      <c r="B5" t="s">
        <v>1254</v>
      </c>
      <c r="D5" t="s">
        <v>1226</v>
      </c>
      <c r="F5" t="s">
        <v>1255</v>
      </c>
      <c r="G5" t="s">
        <v>477</v>
      </c>
      <c r="H5" t="s">
        <v>1256</v>
      </c>
      <c r="I5" t="s">
        <v>1257</v>
      </c>
      <c r="J5" t="s">
        <v>1258</v>
      </c>
    </row>
    <row r="6" spans="1:13">
      <c r="A6" t="s">
        <v>1259</v>
      </c>
      <c r="B6" t="s">
        <v>1260</v>
      </c>
      <c r="D6" t="s">
        <v>1224</v>
      </c>
      <c r="F6" t="s">
        <v>1261</v>
      </c>
      <c r="G6" t="s">
        <v>1262</v>
      </c>
      <c r="H6" t="s">
        <v>1263</v>
      </c>
      <c r="I6" t="s">
        <v>1264</v>
      </c>
      <c r="J6" t="s">
        <v>1265</v>
      </c>
    </row>
    <row r="7" spans="1:13">
      <c r="A7" t="s">
        <v>1266</v>
      </c>
      <c r="B7" t="s">
        <v>1267</v>
      </c>
      <c r="D7" t="s">
        <v>1225</v>
      </c>
      <c r="F7" t="s">
        <v>1268</v>
      </c>
      <c r="G7" t="s">
        <v>1269</v>
      </c>
      <c r="H7" t="s">
        <v>1270</v>
      </c>
      <c r="I7" t="s">
        <v>1271</v>
      </c>
      <c r="J7" t="s">
        <v>1272</v>
      </c>
    </row>
    <row r="8" spans="1:13">
      <c r="A8" t="s">
        <v>1273</v>
      </c>
      <c r="B8" t="s">
        <v>1274</v>
      </c>
      <c r="D8" t="s">
        <v>1227</v>
      </c>
      <c r="F8" t="s">
        <v>1275</v>
      </c>
      <c r="G8" s="249" t="s">
        <v>1276</v>
      </c>
      <c r="H8" t="s">
        <v>1277</v>
      </c>
      <c r="I8" t="s">
        <v>1278</v>
      </c>
      <c r="J8" t="s">
        <v>1279</v>
      </c>
    </row>
    <row r="9" spans="1:13">
      <c r="A9" t="s">
        <v>1280</v>
      </c>
      <c r="B9" t="s">
        <v>1281</v>
      </c>
      <c r="F9" t="s">
        <v>1282</v>
      </c>
      <c r="G9" t="s">
        <v>1283</v>
      </c>
      <c r="H9" t="s">
        <v>1284</v>
      </c>
      <c r="I9" t="s">
        <v>1285</v>
      </c>
      <c r="J9" t="s">
        <v>1286</v>
      </c>
    </row>
    <row r="10" spans="1:13">
      <c r="A10" t="s">
        <v>1287</v>
      </c>
      <c r="B10" t="s">
        <v>1288</v>
      </c>
      <c r="F10" t="s">
        <v>1289</v>
      </c>
      <c r="G10" t="s">
        <v>1290</v>
      </c>
      <c r="H10" t="s">
        <v>1291</v>
      </c>
      <c r="I10" t="s">
        <v>1292</v>
      </c>
      <c r="J10" t="s">
        <v>1293</v>
      </c>
    </row>
    <row r="11" spans="1:13">
      <c r="A11" t="s">
        <v>1294</v>
      </c>
      <c r="B11" t="s">
        <v>1295</v>
      </c>
      <c r="F11" t="s">
        <v>1296</v>
      </c>
      <c r="G11" s="249" t="s">
        <v>1297</v>
      </c>
      <c r="H11" t="s">
        <v>1298</v>
      </c>
      <c r="I11" t="s">
        <v>1299</v>
      </c>
    </row>
    <row r="12" spans="1:13">
      <c r="A12" t="s">
        <v>1300</v>
      </c>
      <c r="B12" t="s">
        <v>1301</v>
      </c>
      <c r="F12" t="s">
        <v>1302</v>
      </c>
      <c r="G12" t="s">
        <v>1303</v>
      </c>
      <c r="H12" t="s">
        <v>1304</v>
      </c>
      <c r="I12" t="s">
        <v>1305</v>
      </c>
    </row>
    <row r="13" spans="1:13">
      <c r="A13" t="s">
        <v>1306</v>
      </c>
      <c r="B13" t="s">
        <v>1307</v>
      </c>
      <c r="F13" t="s">
        <v>1308</v>
      </c>
      <c r="G13" t="s">
        <v>1309</v>
      </c>
      <c r="H13" t="s">
        <v>1310</v>
      </c>
      <c r="I13" t="s">
        <v>1311</v>
      </c>
    </row>
    <row r="14" spans="1:13">
      <c r="A14" t="s">
        <v>1312</v>
      </c>
      <c r="B14" t="s">
        <v>1313</v>
      </c>
      <c r="F14" t="s">
        <v>1314</v>
      </c>
      <c r="G14" t="s">
        <v>1315</v>
      </c>
      <c r="H14" t="s">
        <v>1316</v>
      </c>
      <c r="I14" t="s">
        <v>1317</v>
      </c>
    </row>
    <row r="15" spans="1:13">
      <c r="A15" t="s">
        <v>1318</v>
      </c>
      <c r="B15" t="s">
        <v>1319</v>
      </c>
      <c r="F15" t="s">
        <v>1320</v>
      </c>
      <c r="G15" t="s">
        <v>1321</v>
      </c>
      <c r="H15" t="s">
        <v>1322</v>
      </c>
      <c r="I15" t="s">
        <v>1323</v>
      </c>
    </row>
    <row r="16" spans="1:13">
      <c r="A16" t="s">
        <v>1324</v>
      </c>
      <c r="B16" t="s">
        <v>1325</v>
      </c>
      <c r="F16" t="s">
        <v>1326</v>
      </c>
      <c r="G16" t="s">
        <v>1327</v>
      </c>
      <c r="H16" s="247" t="s">
        <v>1328</v>
      </c>
      <c r="I16" t="s">
        <v>1329</v>
      </c>
    </row>
    <row r="17" spans="1:13">
      <c r="A17" t="s">
        <v>1314</v>
      </c>
      <c r="B17" t="s">
        <v>1330</v>
      </c>
      <c r="F17" t="s">
        <v>1331</v>
      </c>
      <c r="G17" t="s">
        <v>1332</v>
      </c>
      <c r="H17" t="s">
        <v>1333</v>
      </c>
      <c r="I17" t="s">
        <v>1334</v>
      </c>
    </row>
    <row r="18" spans="1:13">
      <c r="A18" t="s">
        <v>1320</v>
      </c>
      <c r="B18" t="s">
        <v>1335</v>
      </c>
      <c r="F18" t="s">
        <v>1336</v>
      </c>
      <c r="G18" t="s">
        <v>1337</v>
      </c>
      <c r="H18" t="s">
        <v>1338</v>
      </c>
      <c r="I18" t="s">
        <v>1339</v>
      </c>
    </row>
    <row r="19" spans="1:13">
      <c r="A19" t="s">
        <v>1308</v>
      </c>
      <c r="B19" t="s">
        <v>1340</v>
      </c>
      <c r="F19" t="s">
        <v>1341</v>
      </c>
      <c r="G19" t="s">
        <v>1342</v>
      </c>
      <c r="H19" t="s">
        <v>1343</v>
      </c>
    </row>
    <row r="20" spans="1:13">
      <c r="A20" t="s">
        <v>1341</v>
      </c>
      <c r="B20" t="s">
        <v>1344</v>
      </c>
      <c r="F20" t="s">
        <v>1228</v>
      </c>
      <c r="G20" t="s">
        <v>1345</v>
      </c>
      <c r="H20" t="s">
        <v>1346</v>
      </c>
    </row>
    <row r="21" spans="1:13">
      <c r="A21" t="s">
        <v>1326</v>
      </c>
      <c r="B21" t="s">
        <v>1347</v>
      </c>
      <c r="F21" t="s">
        <v>1273</v>
      </c>
      <c r="G21" t="s">
        <v>1348</v>
      </c>
      <c r="H21" t="s">
        <v>1349</v>
      </c>
    </row>
    <row r="22" spans="1:13">
      <c r="A22" t="s">
        <v>1331</v>
      </c>
      <c r="B22" t="s">
        <v>1350</v>
      </c>
      <c r="F22" t="s">
        <v>1294</v>
      </c>
      <c r="G22" t="s">
        <v>1351</v>
      </c>
      <c r="H22" t="s">
        <v>1352</v>
      </c>
    </row>
    <row r="23" spans="1:13">
      <c r="A23" t="s">
        <v>1336</v>
      </c>
      <c r="B23" t="s">
        <v>1353</v>
      </c>
      <c r="F23" t="s">
        <v>1287</v>
      </c>
      <c r="G23" t="s">
        <v>1354</v>
      </c>
      <c r="H23" t="s">
        <v>1355</v>
      </c>
    </row>
    <row r="24" spans="1:13">
      <c r="A24" t="s">
        <v>1356</v>
      </c>
      <c r="B24" t="s">
        <v>1357</v>
      </c>
      <c r="F24" t="s">
        <v>1245</v>
      </c>
      <c r="G24" t="s">
        <v>1358</v>
      </c>
      <c r="H24" t="s">
        <v>1359</v>
      </c>
    </row>
    <row r="25" spans="1:13">
      <c r="A25" t="s">
        <v>1360</v>
      </c>
      <c r="B25" t="s">
        <v>1361</v>
      </c>
      <c r="F25" t="s">
        <v>1259</v>
      </c>
      <c r="G25" t="s">
        <v>1362</v>
      </c>
      <c r="H25" t="s">
        <v>1363</v>
      </c>
    </row>
    <row r="26" spans="1:13">
      <c r="A26" t="s">
        <v>1364</v>
      </c>
      <c r="B26" t="s">
        <v>1365</v>
      </c>
      <c r="F26" t="s">
        <v>1266</v>
      </c>
      <c r="G26" t="s">
        <v>1366</v>
      </c>
      <c r="H26" t="s">
        <v>1367</v>
      </c>
    </row>
    <row r="27" spans="1:13">
      <c r="A27" t="s">
        <v>1368</v>
      </c>
      <c r="B27" t="s">
        <v>1369</v>
      </c>
      <c r="F27" t="s">
        <v>1253</v>
      </c>
      <c r="G27" t="s">
        <v>1370</v>
      </c>
      <c r="H27" t="s">
        <v>1371</v>
      </c>
    </row>
    <row r="28" spans="1:13">
      <c r="A28" t="s">
        <v>1372</v>
      </c>
      <c r="B28" t="s">
        <v>1373</v>
      </c>
      <c r="F28" t="s">
        <v>1237</v>
      </c>
      <c r="G28" t="s">
        <v>1374</v>
      </c>
      <c r="H28" t="s">
        <v>1375</v>
      </c>
    </row>
    <row r="29" spans="1:13">
      <c r="A29" t="s">
        <v>1230</v>
      </c>
      <c r="B29" t="s">
        <v>1376</v>
      </c>
      <c r="F29" t="s">
        <v>1280</v>
      </c>
      <c r="G29" t="s">
        <v>1377</v>
      </c>
      <c r="H29" t="s">
        <v>1375</v>
      </c>
    </row>
    <row r="30" spans="1:13">
      <c r="A30" t="s">
        <v>1239</v>
      </c>
      <c r="B30" t="s">
        <v>1378</v>
      </c>
      <c r="F30" t="s">
        <v>1306</v>
      </c>
      <c r="G30" t="s">
        <v>481</v>
      </c>
      <c r="H30" t="s">
        <v>1379</v>
      </c>
    </row>
    <row r="31" spans="1:13">
      <c r="A31" t="s">
        <v>1275</v>
      </c>
      <c r="B31" t="s">
        <v>1380</v>
      </c>
      <c r="F31" t="s">
        <v>1300</v>
      </c>
      <c r="G31" t="s">
        <v>491</v>
      </c>
      <c r="H31" t="s">
        <v>1381</v>
      </c>
    </row>
    <row r="32" spans="1:13">
      <c r="A32" t="s">
        <v>1261</v>
      </c>
      <c r="B32" t="s">
        <v>1382</v>
      </c>
      <c r="F32" t="s">
        <v>1360</v>
      </c>
      <c r="G32" t="s">
        <v>1383</v>
      </c>
      <c r="H32" t="s">
        <v>1384</v>
      </c>
    </row>
    <row r="33" spans="1:13">
      <c r="A33" t="s">
        <v>1268</v>
      </c>
      <c r="B33" t="s">
        <v>1385</v>
      </c>
      <c r="F33" t="s">
        <v>1372</v>
      </c>
      <c r="G33" t="s">
        <v>1386</v>
      </c>
      <c r="H33" t="s">
        <v>1387</v>
      </c>
    </row>
    <row r="34" spans="1:13">
      <c r="A34" t="s">
        <v>1255</v>
      </c>
      <c r="B34" t="s">
        <v>1388</v>
      </c>
      <c r="F34" t="s">
        <v>1368</v>
      </c>
      <c r="G34" t="s">
        <v>1389</v>
      </c>
      <c r="H34" t="s">
        <v>1390</v>
      </c>
    </row>
    <row r="35" spans="1:13">
      <c r="A35" t="s">
        <v>1247</v>
      </c>
      <c r="B35" t="s">
        <v>1391</v>
      </c>
      <c r="F35" t="s">
        <v>1356</v>
      </c>
      <c r="G35" t="s">
        <v>1392</v>
      </c>
      <c r="H35" t="s">
        <v>1393</v>
      </c>
    </row>
    <row r="36" spans="1:13">
      <c r="A36" t="s">
        <v>1282</v>
      </c>
      <c r="B36" t="s">
        <v>1394</v>
      </c>
      <c r="F36" t="s">
        <v>1364</v>
      </c>
      <c r="G36" t="s">
        <v>1395</v>
      </c>
      <c r="H36" t="s">
        <v>1396</v>
      </c>
      <c r="J36" t="s"/>
    </row>
    <row r="37" spans="1:13">
      <c r="A37" t="s">
        <v>1289</v>
      </c>
      <c r="B37" t="s">
        <v>1397</v>
      </c>
      <c r="F37" t="s">
        <v>1324</v>
      </c>
      <c r="G37" t="s">
        <v>1398</v>
      </c>
      <c r="H37" t="s">
        <v>1399</v>
      </c>
      <c r="J37" t="s"/>
    </row>
    <row r="38" spans="1:13">
      <c r="A38" t="s">
        <v>1296</v>
      </c>
      <c r="B38" t="s">
        <v>1400</v>
      </c>
      <c r="F38" t="s">
        <v>1312</v>
      </c>
      <c r="G38" t="s">
        <v>1401</v>
      </c>
      <c r="H38" t="s">
        <v>1402</v>
      </c>
      <c r="J38" t="s"/>
    </row>
    <row r="39" spans="1:13">
      <c r="A39" t="s">
        <v>1302</v>
      </c>
      <c r="B39" t="s">
        <v>1403</v>
      </c>
      <c r="F39" t="s">
        <v>1318</v>
      </c>
      <c r="G39" t="s">
        <v>220</v>
      </c>
      <c r="H39" t="s">
        <v>1404</v>
      </c>
      <c r="J39" t="s"/>
    </row>
    <row r="40" spans="1:13">
      <c r="A40" t="s">
        <v>1405</v>
      </c>
      <c r="B40" t="s">
        <v>1406</v>
      </c>
      <c r="F40" t="s">
        <v>1407</v>
      </c>
      <c r="G40" t="s">
        <v>1408</v>
      </c>
      <c r="H40" t="s">
        <v>1409</v>
      </c>
      <c r="J40" t="s"/>
    </row>
    <row r="41" spans="1:13">
      <c r="A41" t="s">
        <v>1407</v>
      </c>
      <c r="B41" t="s">
        <v>1410</v>
      </c>
      <c r="F41" t="s">
        <v>1405</v>
      </c>
      <c r="G41" t="s">
        <v>1411</v>
      </c>
      <c r="H41" t="s">
        <v>1412</v>
      </c>
      <c r="J41" t="s"/>
    </row>
    <row r="42" spans="1:13">
      <c r="A42" t="s">
        <v>1413</v>
      </c>
      <c r="B42" t="s">
        <v>1414</v>
      </c>
      <c r="F42" t="s">
        <v>1415</v>
      </c>
      <c r="G42" t="s">
        <v>1416</v>
      </c>
      <c r="H42" t="s">
        <v>1417</v>
      </c>
      <c r="J42" t="s"/>
    </row>
    <row r="43" spans="1:13">
      <c r="A43" t="s">
        <v>1415</v>
      </c>
      <c r="B43" t="s">
        <v>1418</v>
      </c>
      <c r="F43" t="s">
        <v>1419</v>
      </c>
      <c r="G43" t="s">
        <v>262</v>
      </c>
      <c r="H43" t="s">
        <v>1420</v>
      </c>
      <c r="J43" t="s"/>
    </row>
    <row r="44" spans="1:13">
      <c r="A44" t="s">
        <v>1419</v>
      </c>
      <c r="B44" t="s">
        <v>1421</v>
      </c>
      <c r="F44" t="s">
        <v>1413</v>
      </c>
      <c r="G44" t="s">
        <v>1422</v>
      </c>
      <c r="H44" t="s">
        <v>1423</v>
      </c>
      <c r="J44" t="s"/>
    </row>
    <row r="45" spans="1:13">
      <c r="A45" t="s">
        <v>1277</v>
      </c>
      <c r="B45" t="s">
        <v>1424</v>
      </c>
      <c r="G45" t="s">
        <v>1425</v>
      </c>
      <c r="H45" t="s">
        <v>1426</v>
      </c>
      <c r="J45" t="s"/>
    </row>
    <row r="46" spans="1:13">
      <c r="A46" t="s">
        <v>1233</v>
      </c>
      <c r="B46" t="s">
        <v>1427</v>
      </c>
      <c r="G46" t="s">
        <v>330</v>
      </c>
      <c r="H46" t="s">
        <v>1428</v>
      </c>
      <c r="J46" t="s"/>
    </row>
    <row r="47" spans="1:13">
      <c r="A47" t="s">
        <v>1242</v>
      </c>
      <c r="B47" t="s">
        <v>1429</v>
      </c>
      <c r="G47" t="s">
        <v>1430</v>
      </c>
      <c r="H47" t="s">
        <v>1431</v>
      </c>
      <c r="J47" t="s"/>
    </row>
    <row r="48" spans="1:13">
      <c r="A48" t="s">
        <v>1250</v>
      </c>
      <c r="B48" t="s">
        <v>1432</v>
      </c>
      <c r="G48" t="s">
        <v>343</v>
      </c>
      <c r="H48" t="s">
        <v>1433</v>
      </c>
      <c r="J48" t="s"/>
    </row>
    <row r="49" spans="1:13">
      <c r="A49" t="s">
        <v>1257</v>
      </c>
      <c r="B49" t="s">
        <v>1434</v>
      </c>
      <c r="G49" t="s">
        <v>1263</v>
      </c>
      <c r="J49" t="s"/>
    </row>
    <row r="50" spans="1:13">
      <c r="A50" t="s">
        <v>1264</v>
      </c>
      <c r="B50" t="s">
        <v>1435</v>
      </c>
      <c r="G50" t="s">
        <v>1436</v>
      </c>
    </row>
    <row r="51" spans="1:13">
      <c r="A51" t="s">
        <v>1271</v>
      </c>
      <c r="B51" t="s">
        <v>1437</v>
      </c>
      <c r="G51" t="s">
        <v>1438</v>
      </c>
    </row>
    <row r="52" spans="1:13">
      <c r="A52" t="s">
        <v>1278</v>
      </c>
      <c r="B52" t="s">
        <v>1439</v>
      </c>
      <c r="G52" t="s">
        <v>1440</v>
      </c>
    </row>
    <row r="53" spans="1:13">
      <c r="A53" t="s">
        <v>1292</v>
      </c>
      <c r="B53" t="s">
        <v>1441</v>
      </c>
      <c r="G53" t="s">
        <v>1442</v>
      </c>
    </row>
    <row r="54" spans="1:13">
      <c r="A54" t="s">
        <v>1285</v>
      </c>
      <c r="B54" t="s">
        <v>1443</v>
      </c>
      <c r="G54" t="s">
        <v>1444</v>
      </c>
    </row>
    <row r="55" spans="1:13">
      <c r="A55" t="s">
        <v>1299</v>
      </c>
      <c r="B55" t="s">
        <v>1445</v>
      </c>
      <c r="G55" t="s">
        <v>1446</v>
      </c>
    </row>
    <row r="56" spans="1:13">
      <c r="A56" t="s">
        <v>1305</v>
      </c>
      <c r="B56" t="s">
        <v>1447</v>
      </c>
      <c r="G56" t="s">
        <v>1448</v>
      </c>
    </row>
    <row r="57" spans="1:13">
      <c r="A57" t="s">
        <v>1311</v>
      </c>
      <c r="B57" t="s">
        <v>1449</v>
      </c>
      <c r="G57" t="s">
        <v>1450</v>
      </c>
    </row>
    <row r="58" spans="1:13">
      <c r="A58" t="s">
        <v>1317</v>
      </c>
      <c r="B58" t="s">
        <v>1451</v>
      </c>
      <c r="G58" t="s">
        <v>1452</v>
      </c>
    </row>
    <row r="59" spans="1:13">
      <c r="A59" t="s">
        <v>1329</v>
      </c>
      <c r="B59" t="s">
        <v>1453</v>
      </c>
      <c r="G59" t="s">
        <v>1454</v>
      </c>
    </row>
    <row r="60" spans="1:13">
      <c r="A60" t="s">
        <v>1323</v>
      </c>
      <c r="B60" t="s">
        <v>1455</v>
      </c>
      <c r="G60" s="247" t="s">
        <v>1456</v>
      </c>
    </row>
    <row r="61" spans="1:13">
      <c r="A61" t="s">
        <v>1334</v>
      </c>
      <c r="B61" t="s">
        <v>1457</v>
      </c>
      <c r="G61" t="s">
        <v>1458</v>
      </c>
    </row>
    <row r="62" spans="1:13">
      <c r="A62" t="s">
        <v>1339</v>
      </c>
      <c r="B62" t="s">
        <v>1459</v>
      </c>
      <c r="G62" t="s">
        <v>1460</v>
      </c>
    </row>
    <row r="63" spans="1:13">
      <c r="A63" t="s">
        <v>1232</v>
      </c>
      <c r="B63" t="s">
        <v>1461</v>
      </c>
      <c r="G63" t="s">
        <v>1462</v>
      </c>
    </row>
    <row r="64" spans="1:13">
      <c r="A64" t="s">
        <v>1241</v>
      </c>
      <c r="B64" t="s">
        <v>1463</v>
      </c>
      <c r="G64" t="s">
        <v>1464</v>
      </c>
    </row>
    <row r="65" spans="1:13">
      <c r="A65" t="s">
        <v>1249</v>
      </c>
      <c r="B65" t="s">
        <v>1465</v>
      </c>
      <c r="G65" t="s">
        <v>1466</v>
      </c>
    </row>
    <row r="66" spans="1:13">
      <c r="A66" t="s">
        <v>1256</v>
      </c>
      <c r="B66" t="s">
        <v>1467</v>
      </c>
      <c r="G66" t="s">
        <v>1468</v>
      </c>
    </row>
    <row r="67" spans="1:13">
      <c r="A67" s="247" t="s">
        <v>1263</v>
      </c>
      <c r="B67" s="247" t="s">
        <v>1469</v>
      </c>
      <c r="G67" t="s">
        <v>1470</v>
      </c>
    </row>
    <row r="68" spans="1:13">
      <c r="A68" t="s">
        <v>1270</v>
      </c>
      <c r="B68" t="s">
        <v>1471</v>
      </c>
      <c r="G68" t="s">
        <v>643</v>
      </c>
    </row>
    <row r="69" spans="1:13">
      <c r="A69" t="s">
        <v>1284</v>
      </c>
      <c r="B69" t="s">
        <v>1472</v>
      </c>
      <c r="G69" t="s">
        <v>1473</v>
      </c>
    </row>
    <row r="70" spans="1:13">
      <c r="A70" t="s">
        <v>1291</v>
      </c>
      <c r="B70" t="s">
        <v>1474</v>
      </c>
      <c r="G70" s="247" t="s">
        <v>1475</v>
      </c>
    </row>
    <row r="71" spans="1:13">
      <c r="A71" t="s">
        <v>1298</v>
      </c>
      <c r="B71" t="s">
        <v>1476</v>
      </c>
      <c r="G71" t="s">
        <v>1477</v>
      </c>
    </row>
    <row r="72" spans="1:13">
      <c r="A72" t="s">
        <v>1304</v>
      </c>
      <c r="B72" t="s">
        <v>1478</v>
      </c>
      <c r="G72" t="s">
        <v>1479</v>
      </c>
    </row>
    <row r="73" spans="1:13">
      <c r="A73" t="s">
        <v>1310</v>
      </c>
      <c r="B73" t="s">
        <v>1480</v>
      </c>
      <c r="G73" s="247" t="s">
        <v>1481</v>
      </c>
    </row>
    <row r="74" spans="1:13">
      <c r="A74" t="s">
        <v>1316</v>
      </c>
      <c r="B74" t="s">
        <v>1482</v>
      </c>
      <c r="G74" t="s">
        <v>1483</v>
      </c>
    </row>
    <row r="75" spans="1:13">
      <c r="A75" t="s">
        <v>1322</v>
      </c>
      <c r="B75" s="190" t="s">
        <v>1484</v>
      </c>
      <c r="G75" t="s">
        <v>1485</v>
      </c>
    </row>
    <row r="76" spans="1:13">
      <c r="A76" s="247" t="s">
        <v>1328</v>
      </c>
      <c r="B76" s="247" t="s">
        <v>1486</v>
      </c>
      <c r="G76" t="s">
        <v>1487</v>
      </c>
    </row>
    <row r="77" spans="1:13">
      <c r="A77" t="s">
        <v>1333</v>
      </c>
      <c r="B77" t="s">
        <v>1488</v>
      </c>
      <c r="G77" t="s">
        <v>1489</v>
      </c>
    </row>
    <row r="78" spans="1:13">
      <c r="A78" t="s">
        <v>1338</v>
      </c>
      <c r="B78" t="s">
        <v>1490</v>
      </c>
      <c r="G78" t="s">
        <v>667</v>
      </c>
    </row>
    <row r="79" spans="1:13">
      <c r="A79" t="s">
        <v>1343</v>
      </c>
      <c r="B79" t="s">
        <v>1491</v>
      </c>
      <c r="G79" t="s">
        <v>1492</v>
      </c>
    </row>
    <row r="80" spans="1:13">
      <c r="A80" t="s">
        <v>1346</v>
      </c>
      <c r="B80" t="s">
        <v>1493</v>
      </c>
      <c r="G80" t="s">
        <v>1494</v>
      </c>
    </row>
    <row r="81" spans="1:13">
      <c r="A81" t="s">
        <v>1349</v>
      </c>
      <c r="B81" t="s">
        <v>1495</v>
      </c>
      <c r="G81" t="s">
        <v>677</v>
      </c>
    </row>
    <row r="82" spans="1:13">
      <c r="A82" t="s">
        <v>1352</v>
      </c>
      <c r="B82" t="s">
        <v>1496</v>
      </c>
      <c r="G82" t="s">
        <v>1497</v>
      </c>
    </row>
    <row r="83" spans="1:13">
      <c r="A83" t="s">
        <v>1355</v>
      </c>
      <c r="B83" t="s">
        <v>1498</v>
      </c>
      <c r="G83" t="s">
        <v>1499</v>
      </c>
    </row>
    <row r="84" spans="1:13">
      <c r="A84" t="s">
        <v>1359</v>
      </c>
      <c r="B84" t="s">
        <v>1500</v>
      </c>
      <c r="G84" t="s">
        <v>1501</v>
      </c>
    </row>
    <row r="85" spans="1:13">
      <c r="A85" t="s">
        <v>1363</v>
      </c>
      <c r="B85" t="s">
        <v>1502</v>
      </c>
      <c r="G85" t="s">
        <v>1503</v>
      </c>
    </row>
    <row r="86" spans="1:13">
      <c r="A86" t="s">
        <v>1367</v>
      </c>
      <c r="B86" t="s">
        <v>1504</v>
      </c>
      <c r="G86" t="s">
        <v>1505</v>
      </c>
    </row>
    <row r="87" spans="1:13">
      <c r="A87" t="s">
        <v>1375</v>
      </c>
      <c r="B87" t="s">
        <v>1506</v>
      </c>
      <c r="G87" t="s">
        <v>1507</v>
      </c>
    </row>
    <row r="88" spans="1:13">
      <c r="A88" t="s">
        <v>1375</v>
      </c>
      <c r="B88" t="s">
        <v>1508</v>
      </c>
      <c r="G88" t="s">
        <v>542</v>
      </c>
    </row>
    <row r="89" spans="1:13">
      <c r="A89" t="s">
        <v>1379</v>
      </c>
      <c r="B89" t="s">
        <v>1509</v>
      </c>
      <c r="G89" t="s">
        <v>538</v>
      </c>
    </row>
    <row r="90" spans="1:13">
      <c r="A90" t="s">
        <v>1381</v>
      </c>
      <c r="B90" t="s">
        <v>1510</v>
      </c>
      <c r="G90" t="s">
        <v>1511</v>
      </c>
    </row>
    <row r="91" spans="1:13">
      <c r="A91" t="s">
        <v>1384</v>
      </c>
      <c r="B91" t="s">
        <v>1512</v>
      </c>
      <c r="G91" t="s">
        <v>1513</v>
      </c>
    </row>
    <row r="92" spans="1:13">
      <c r="A92" t="s">
        <v>1387</v>
      </c>
      <c r="B92" t="s">
        <v>1514</v>
      </c>
      <c r="G92" t="s">
        <v>1515</v>
      </c>
    </row>
    <row r="93" spans="1:13">
      <c r="A93" t="s">
        <v>1390</v>
      </c>
      <c r="B93" t="s">
        <v>1516</v>
      </c>
      <c r="G93" s="247" t="s">
        <v>1517</v>
      </c>
    </row>
    <row r="94" spans="1:13">
      <c r="A94" t="s">
        <v>1393</v>
      </c>
      <c r="B94" t="s">
        <v>1518</v>
      </c>
      <c r="G94" t="s">
        <v>1519</v>
      </c>
    </row>
    <row r="95" spans="1:13">
      <c r="A95" t="s">
        <v>1396</v>
      </c>
      <c r="B95" t="s">
        <v>1520</v>
      </c>
      <c r="G95" t="s">
        <v>1521</v>
      </c>
    </row>
    <row r="96" spans="1:13">
      <c r="A96" t="s">
        <v>1399</v>
      </c>
      <c r="B96" t="s">
        <v>1522</v>
      </c>
      <c r="G96" s="247" t="s">
        <v>1523</v>
      </c>
    </row>
    <row r="97" spans="1:13">
      <c r="A97" t="s">
        <v>1402</v>
      </c>
      <c r="B97" t="s">
        <v>1524</v>
      </c>
      <c r="G97" t="s">
        <v>1525</v>
      </c>
    </row>
    <row r="98" spans="1:13">
      <c r="A98" t="s">
        <v>1404</v>
      </c>
      <c r="B98" t="s">
        <v>1526</v>
      </c>
      <c r="G98" t="s">
        <v>1527</v>
      </c>
    </row>
    <row r="99" spans="1:13">
      <c r="A99" t="s">
        <v>1409</v>
      </c>
      <c r="B99" t="s">
        <v>1528</v>
      </c>
      <c r="G99" t="s">
        <v>1529</v>
      </c>
    </row>
    <row r="100" spans="1:13">
      <c r="A100" t="s">
        <v>1417</v>
      </c>
      <c r="B100" t="s">
        <v>1530</v>
      </c>
      <c r="G100" t="s">
        <v>1531</v>
      </c>
    </row>
    <row r="101" spans="1:13">
      <c r="A101" t="s">
        <v>1420</v>
      </c>
      <c r="B101" t="s">
        <v>1532</v>
      </c>
      <c r="G101" t="s">
        <v>1533</v>
      </c>
    </row>
    <row r="102" spans="1:13">
      <c r="A102" t="s">
        <v>1423</v>
      </c>
      <c r="B102" t="s">
        <v>1534</v>
      </c>
      <c r="G102" t="s">
        <v>1535</v>
      </c>
    </row>
    <row r="103" spans="1:13">
      <c r="A103" t="s">
        <v>1426</v>
      </c>
      <c r="B103" t="s">
        <v>1536</v>
      </c>
      <c r="G103" t="s">
        <v>1537</v>
      </c>
    </row>
    <row r="104" spans="1:13">
      <c r="A104" t="s">
        <v>1428</v>
      </c>
      <c r="B104" t="s">
        <v>1538</v>
      </c>
      <c r="G104" s="249" t="s">
        <v>1539</v>
      </c>
    </row>
    <row r="105" spans="1:13">
      <c r="A105" t="s">
        <v>1431</v>
      </c>
      <c r="B105" t="s">
        <v>1540</v>
      </c>
      <c r="G105" t="s">
        <v>1541</v>
      </c>
    </row>
    <row r="106" spans="1:13">
      <c r="A106" t="s">
        <v>1433</v>
      </c>
      <c r="B106" t="s">
        <v>1542</v>
      </c>
      <c r="G106" t="s">
        <v>1543</v>
      </c>
    </row>
    <row r="107" spans="1:13">
      <c r="A107" t="s">
        <v>1412</v>
      </c>
      <c r="B107" t="s">
        <v>1544</v>
      </c>
      <c r="G107" t="s">
        <v>1545</v>
      </c>
    </row>
    <row r="108" spans="1:13">
      <c r="A108" t="s">
        <v>1546</v>
      </c>
      <c r="B108" t="s">
        <v>1547</v>
      </c>
      <c r="G108" t="s">
        <v>1548</v>
      </c>
    </row>
    <row r="109" spans="1:13">
      <c r="A109" t="s">
        <v>1234</v>
      </c>
      <c r="B109" t="s">
        <v>1549</v>
      </c>
      <c r="G109" t="s">
        <v>466</v>
      </c>
    </row>
    <row r="110" spans="1:13">
      <c r="A110" t="s">
        <v>1243</v>
      </c>
      <c r="B110" t="s">
        <v>1550</v>
      </c>
      <c r="G110" t="s">
        <v>373</v>
      </c>
    </row>
    <row r="111" spans="1:13">
      <c r="A111" t="s">
        <v>1251</v>
      </c>
      <c r="B111" t="s">
        <v>1551</v>
      </c>
      <c r="G111" t="s">
        <v>1552</v>
      </c>
    </row>
    <row r="112" spans="1:13">
      <c r="A112" t="s">
        <v>1258</v>
      </c>
      <c r="B112" t="s">
        <v>1553</v>
      </c>
      <c r="G112" t="s">
        <v>1554</v>
      </c>
    </row>
    <row r="113" spans="1:13">
      <c r="A113" t="s">
        <v>1265</v>
      </c>
      <c r="B113" t="s">
        <v>1555</v>
      </c>
      <c r="G113" t="s">
        <v>1556</v>
      </c>
    </row>
    <row customFormat="1" r="114" s="206" spans="1:13">
      <c r="A114" t="s">
        <v>1272</v>
      </c>
      <c r="B114" t="s">
        <v>1557</v>
      </c>
      <c r="C114" s="204" t="n"/>
      <c r="E114" s="204" t="n"/>
      <c r="G114" t="s">
        <v>1558</v>
      </c>
    </row>
    <row r="115" spans="1:13">
      <c r="A115" t="s">
        <v>1279</v>
      </c>
      <c r="B115" t="s">
        <v>1559</v>
      </c>
      <c r="G115" t="s">
        <v>1560</v>
      </c>
    </row>
    <row r="116" spans="1:13">
      <c r="A116" t="s">
        <v>1286</v>
      </c>
      <c r="B116" t="s">
        <v>1561</v>
      </c>
      <c r="G116" t="s">
        <v>1404</v>
      </c>
    </row>
    <row r="117" spans="1:13">
      <c r="A117" t="s">
        <v>1293</v>
      </c>
      <c r="B117" t="s">
        <v>1562</v>
      </c>
      <c r="G117" t="s">
        <v>1563</v>
      </c>
    </row>
    <row r="118" spans="1:13">
      <c r="A118" t="s">
        <v>1235</v>
      </c>
      <c r="B118" t="s">
        <v>1564</v>
      </c>
      <c r="G118" t="s">
        <v>1565</v>
      </c>
    </row>
    <row r="119" spans="1:13">
      <c r="A119" t="s">
        <v>1244</v>
      </c>
      <c r="B119" t="s">
        <v>1566</v>
      </c>
      <c r="G119" t="s">
        <v>1567</v>
      </c>
    </row>
    <row customFormat="1" r="120" s="206" spans="1:13">
      <c r="A120" t="s">
        <v>1252</v>
      </c>
      <c r="B120" t="s">
        <v>1568</v>
      </c>
      <c r="C120" s="204" t="n"/>
      <c r="E120" s="204" t="n"/>
      <c r="G120" t="s">
        <v>792</v>
      </c>
    </row>
    <row r="121" spans="1:13">
      <c r="A121" t="s">
        <v>1236</v>
      </c>
      <c r="B121" t="s">
        <v>1569</v>
      </c>
      <c r="G121" t="s">
        <v>794</v>
      </c>
    </row>
    <row r="122" spans="1:13">
      <c r="A122" t="s">
        <v>1231</v>
      </c>
      <c r="B122" t="s">
        <v>1570</v>
      </c>
      <c r="G122" t="s">
        <v>800</v>
      </c>
    </row>
    <row r="123" spans="1:13">
      <c r="A123" t="s">
        <v>1240</v>
      </c>
      <c r="B123" t="s">
        <v>1571</v>
      </c>
      <c r="G123" t="s">
        <v>1572</v>
      </c>
    </row>
    <row r="124" spans="1:13">
      <c r="A124" t="s">
        <v>1248</v>
      </c>
      <c r="B124" t="s">
        <v>1573</v>
      </c>
      <c r="G124" t="s">
        <v>1574</v>
      </c>
    </row>
    <row r="125" spans="1:13">
      <c r="A125" t="s">
        <v>477</v>
      </c>
      <c r="B125" t="s">
        <v>1575</v>
      </c>
      <c r="G125" t="s">
        <v>1576</v>
      </c>
    </row>
    <row r="126" spans="1:13">
      <c r="A126" s="247" t="s">
        <v>1262</v>
      </c>
      <c r="B126" s="247" t="s">
        <v>1577</v>
      </c>
      <c r="G126" t="s">
        <v>1578</v>
      </c>
    </row>
    <row r="127" spans="1:13">
      <c r="A127" t="s">
        <v>1269</v>
      </c>
      <c r="B127" t="s">
        <v>1579</v>
      </c>
      <c r="G127" t="s">
        <v>1580</v>
      </c>
    </row>
    <row r="128" spans="1:13">
      <c r="A128" s="249" t="s">
        <v>1276</v>
      </c>
      <c r="B128" s="247" t="s">
        <v>1581</v>
      </c>
      <c r="G128" t="s">
        <v>1582</v>
      </c>
    </row>
    <row r="129" spans="1:13">
      <c r="A129" t="s">
        <v>1283</v>
      </c>
      <c r="B129" t="s">
        <v>1583</v>
      </c>
      <c r="G129" t="s">
        <v>1584</v>
      </c>
    </row>
    <row r="130" spans="1:13">
      <c r="A130" t="s">
        <v>1290</v>
      </c>
      <c r="B130" t="s">
        <v>1585</v>
      </c>
      <c r="G130" t="s">
        <v>1586</v>
      </c>
    </row>
    <row customFormat="1" r="131" s="206" spans="1:13">
      <c r="A131" s="249" t="s">
        <v>1297</v>
      </c>
      <c r="B131" s="247" t="s">
        <v>1587</v>
      </c>
      <c r="C131" s="204" t="n"/>
      <c r="E131" s="204" t="n"/>
      <c r="G131" t="s">
        <v>554</v>
      </c>
    </row>
    <row customFormat="1" r="132" s="206" spans="1:13">
      <c r="A132" t="s">
        <v>1303</v>
      </c>
      <c r="B132" t="s">
        <v>1588</v>
      </c>
      <c r="C132" s="204" t="n"/>
      <c r="E132" s="204" t="n"/>
      <c r="G132" t="s">
        <v>1589</v>
      </c>
    </row>
    <row r="133" spans="1:13">
      <c r="A133" t="s">
        <v>1309</v>
      </c>
      <c r="B133" t="s">
        <v>1590</v>
      </c>
      <c r="G133" t="s">
        <v>1591</v>
      </c>
    </row>
    <row r="134" spans="1:13">
      <c r="A134" t="s">
        <v>1315</v>
      </c>
      <c r="B134" t="s">
        <v>1592</v>
      </c>
      <c r="G134" t="s">
        <v>1593</v>
      </c>
    </row>
    <row r="135" spans="1:13">
      <c r="A135" t="s">
        <v>1321</v>
      </c>
      <c r="B135" t="s">
        <v>1594</v>
      </c>
      <c r="G135" t="s">
        <v>1595</v>
      </c>
    </row>
    <row r="136" spans="1:13">
      <c r="A136" t="s">
        <v>1327</v>
      </c>
      <c r="B136" t="s">
        <v>1596</v>
      </c>
      <c r="G136" t="s">
        <v>1597</v>
      </c>
    </row>
    <row customFormat="1" r="137" s="206" spans="1:13">
      <c r="A137" t="s">
        <v>1332</v>
      </c>
      <c r="B137" t="s">
        <v>1598</v>
      </c>
      <c r="C137" s="204" t="n"/>
      <c r="E137" s="204" t="n"/>
      <c r="G137" t="s">
        <v>559</v>
      </c>
    </row>
    <row r="138" spans="1:13">
      <c r="A138" t="s">
        <v>1337</v>
      </c>
      <c r="B138" t="s">
        <v>1599</v>
      </c>
      <c r="G138" t="s">
        <v>827</v>
      </c>
    </row>
    <row customFormat="1" r="139" s="206" spans="1:13">
      <c r="A139" t="s">
        <v>1342</v>
      </c>
      <c r="B139" t="s">
        <v>1600</v>
      </c>
      <c r="C139" s="204" t="n"/>
      <c r="E139" s="204" t="n"/>
      <c r="G139" t="s">
        <v>1601</v>
      </c>
    </row>
    <row r="140" spans="1:13">
      <c r="A140" t="s">
        <v>1345</v>
      </c>
      <c r="B140" t="s">
        <v>1602</v>
      </c>
      <c r="G140" t="s">
        <v>1603</v>
      </c>
    </row>
    <row r="141" spans="1:13">
      <c r="A141" t="s">
        <v>1348</v>
      </c>
      <c r="B141" t="s">
        <v>1604</v>
      </c>
      <c r="G141" t="s">
        <v>1605</v>
      </c>
    </row>
    <row r="142" spans="1:13">
      <c r="A142" t="s">
        <v>1351</v>
      </c>
      <c r="B142" t="s">
        <v>1606</v>
      </c>
      <c r="G142" t="s">
        <v>1607</v>
      </c>
    </row>
    <row r="143" spans="1:13">
      <c r="A143" t="s">
        <v>1354</v>
      </c>
      <c r="B143" t="s">
        <v>1608</v>
      </c>
      <c r="G143" t="s">
        <v>1609</v>
      </c>
    </row>
    <row r="144" spans="1:13">
      <c r="A144" t="s">
        <v>1358</v>
      </c>
      <c r="B144" t="s">
        <v>1610</v>
      </c>
      <c r="G144" t="s">
        <v>1611</v>
      </c>
    </row>
    <row r="145" spans="1:13">
      <c r="A145" t="s">
        <v>1366</v>
      </c>
      <c r="B145" t="s">
        <v>1612</v>
      </c>
      <c r="G145" t="s">
        <v>1613</v>
      </c>
    </row>
    <row r="146" spans="1:13">
      <c r="A146" t="s">
        <v>1362</v>
      </c>
      <c r="B146" s="247" t="s">
        <v>1614</v>
      </c>
      <c r="G146" t="s">
        <v>1615</v>
      </c>
    </row>
    <row r="147" spans="1:13">
      <c r="A147" t="s">
        <v>1370</v>
      </c>
      <c r="B147" t="s">
        <v>1616</v>
      </c>
      <c r="G147" t="s">
        <v>1617</v>
      </c>
    </row>
    <row r="148" spans="1:13">
      <c r="A148" t="s">
        <v>1374</v>
      </c>
      <c r="B148" t="s">
        <v>1618</v>
      </c>
      <c r="G148" t="s">
        <v>1619</v>
      </c>
    </row>
    <row r="149" spans="1:13">
      <c r="A149" t="s">
        <v>1377</v>
      </c>
      <c r="B149" t="s">
        <v>1620</v>
      </c>
      <c r="G149" t="s">
        <v>1621</v>
      </c>
    </row>
    <row r="150" spans="1:13">
      <c r="A150" t="s">
        <v>481</v>
      </c>
      <c r="B150" t="s">
        <v>1622</v>
      </c>
      <c r="G150" t="s">
        <v>1623</v>
      </c>
    </row>
    <row r="151" spans="1:13">
      <c r="A151" t="s">
        <v>491</v>
      </c>
      <c r="B151" t="s">
        <v>1624</v>
      </c>
      <c r="G151" t="s">
        <v>563</v>
      </c>
    </row>
    <row customFormat="1" r="152" s="206" spans="1:13">
      <c r="A152" t="s">
        <v>1383</v>
      </c>
      <c r="B152" t="s">
        <v>1625</v>
      </c>
      <c r="C152" s="204" t="n"/>
      <c r="E152" s="204" t="n"/>
      <c r="G152" t="s">
        <v>1626</v>
      </c>
    </row>
    <row r="153" spans="1:13">
      <c r="A153" t="s">
        <v>1386</v>
      </c>
      <c r="B153" t="s">
        <v>1627</v>
      </c>
      <c r="G153" t="s">
        <v>1628</v>
      </c>
    </row>
    <row r="154" spans="1:13">
      <c r="A154" t="s">
        <v>1389</v>
      </c>
      <c r="B154" t="s">
        <v>1629</v>
      </c>
      <c r="G154" t="s">
        <v>1630</v>
      </c>
    </row>
    <row r="155" spans="1:13">
      <c r="A155" t="s">
        <v>1392</v>
      </c>
      <c r="B155" t="s">
        <v>1631</v>
      </c>
      <c r="G155" t="s">
        <v>434</v>
      </c>
    </row>
    <row r="156" spans="1:13">
      <c r="A156" s="249" t="s">
        <v>1398</v>
      </c>
      <c r="B156" s="247" t="s">
        <v>1632</v>
      </c>
      <c r="G156" t="s">
        <v>1633</v>
      </c>
    </row>
    <row r="157" spans="1:13">
      <c r="A157" t="s">
        <v>1401</v>
      </c>
      <c r="B157" t="s">
        <v>1634</v>
      </c>
      <c r="G157" t="s">
        <v>1635</v>
      </c>
    </row>
    <row r="158" spans="1:13">
      <c r="A158" t="s">
        <v>220</v>
      </c>
      <c r="B158" t="s">
        <v>1636</v>
      </c>
      <c r="G158" t="s">
        <v>1637</v>
      </c>
    </row>
    <row r="159" spans="1:13">
      <c r="A159" t="s">
        <v>1408</v>
      </c>
      <c r="B159" t="s">
        <v>1638</v>
      </c>
      <c r="G159" t="s">
        <v>1639</v>
      </c>
    </row>
    <row r="160" spans="1:13">
      <c r="A160" t="s">
        <v>1395</v>
      </c>
      <c r="B160" t="s">
        <v>1640</v>
      </c>
      <c r="G160" t="s">
        <v>1641</v>
      </c>
    </row>
    <row customFormat="1" r="161" s="206" spans="1:13">
      <c r="A161" t="s">
        <v>1416</v>
      </c>
      <c r="B161" t="s">
        <v>1642</v>
      </c>
      <c r="C161" s="204" t="n"/>
      <c r="E161" s="204" t="n"/>
      <c r="G161" t="s">
        <v>1643</v>
      </c>
    </row>
    <row r="162" spans="1:13">
      <c r="A162" t="s">
        <v>1411</v>
      </c>
      <c r="B162" t="s">
        <v>1644</v>
      </c>
      <c r="G162" t="s">
        <v>1645</v>
      </c>
    </row>
    <row r="163" spans="1:13">
      <c r="A163" t="s">
        <v>1422</v>
      </c>
      <c r="B163" t="s">
        <v>1646</v>
      </c>
      <c r="G163" t="s">
        <v>569</v>
      </c>
    </row>
    <row r="164" spans="1:13">
      <c r="A164" t="s">
        <v>262</v>
      </c>
      <c r="B164" t="s">
        <v>1647</v>
      </c>
      <c r="G164" t="s">
        <v>1648</v>
      </c>
    </row>
    <row r="165" spans="1:13">
      <c r="A165" t="s">
        <v>1425</v>
      </c>
      <c r="B165" t="s">
        <v>1649</v>
      </c>
      <c r="G165" t="s">
        <v>1650</v>
      </c>
    </row>
    <row customFormat="1" r="166" s="206" spans="1:13">
      <c r="A166" t="s">
        <v>330</v>
      </c>
      <c r="B166" t="s">
        <v>1651</v>
      </c>
      <c r="C166" s="204" t="n"/>
      <c r="E166" s="204" t="n"/>
      <c r="G166" t="s">
        <v>1652</v>
      </c>
    </row>
    <row r="167" spans="1:13">
      <c r="A167" t="s">
        <v>1430</v>
      </c>
      <c r="B167" t="s">
        <v>1540</v>
      </c>
      <c r="G167" s="249" t="s">
        <v>1653</v>
      </c>
    </row>
    <row r="168" spans="1:13">
      <c r="A168" t="s">
        <v>343</v>
      </c>
      <c r="B168" t="s">
        <v>1654</v>
      </c>
      <c r="G168" t="s">
        <v>1655</v>
      </c>
    </row>
    <row r="169" spans="1:13">
      <c r="A169" t="s">
        <v>1263</v>
      </c>
      <c r="B169" t="s">
        <v>1469</v>
      </c>
      <c r="G169" t="s">
        <v>1656</v>
      </c>
    </row>
    <row r="170" spans="1:13">
      <c r="A170" t="s">
        <v>1436</v>
      </c>
      <c r="B170" t="s">
        <v>1657</v>
      </c>
      <c r="G170" t="s">
        <v>1658</v>
      </c>
    </row>
    <row r="171" spans="1:13">
      <c r="A171" t="s">
        <v>1438</v>
      </c>
      <c r="B171" t="s">
        <v>1659</v>
      </c>
      <c r="G171" t="s">
        <v>1660</v>
      </c>
    </row>
    <row r="172" spans="1:13">
      <c r="A172" t="s">
        <v>1440</v>
      </c>
      <c r="B172" t="s">
        <v>1661</v>
      </c>
      <c r="G172" t="s">
        <v>1662</v>
      </c>
    </row>
    <row r="173" spans="1:13">
      <c r="A173" t="s">
        <v>1442</v>
      </c>
      <c r="B173" t="s">
        <v>1663</v>
      </c>
      <c r="G173" t="s">
        <v>1664</v>
      </c>
    </row>
    <row customFormat="1" r="174" s="206" spans="1:13">
      <c r="A174" t="s">
        <v>1444</v>
      </c>
      <c r="B174" t="s">
        <v>1665</v>
      </c>
      <c r="C174" s="204" t="n"/>
      <c r="E174" s="204" t="n"/>
      <c r="G174" t="s">
        <v>1666</v>
      </c>
    </row>
    <row r="175" spans="1:13">
      <c r="A175" t="s">
        <v>1446</v>
      </c>
      <c r="B175" t="s">
        <v>1667</v>
      </c>
      <c r="G175" t="s">
        <v>1668</v>
      </c>
    </row>
    <row r="176" spans="1:13">
      <c r="A176" t="s">
        <v>1448</v>
      </c>
      <c r="B176" t="s">
        <v>1669</v>
      </c>
      <c r="G176" t="s">
        <v>1670</v>
      </c>
    </row>
    <row r="177" spans="1:13">
      <c r="A177" t="s">
        <v>1450</v>
      </c>
      <c r="B177" t="s">
        <v>1671</v>
      </c>
      <c r="G177" t="s">
        <v>1672</v>
      </c>
    </row>
    <row r="178" spans="1:13">
      <c r="A178" t="s">
        <v>1452</v>
      </c>
      <c r="B178" t="s">
        <v>1673</v>
      </c>
      <c r="G178" t="s">
        <v>1674</v>
      </c>
    </row>
    <row r="179" spans="1:13">
      <c r="A179" t="s">
        <v>1454</v>
      </c>
      <c r="B179" t="s">
        <v>1471</v>
      </c>
      <c r="G179" t="s">
        <v>1675</v>
      </c>
    </row>
    <row r="180" spans="1:13">
      <c r="A180" s="247" t="s">
        <v>1456</v>
      </c>
      <c r="B180" s="247" t="s">
        <v>1676</v>
      </c>
      <c r="G180" t="s">
        <v>1677</v>
      </c>
    </row>
    <row r="181" spans="1:13">
      <c r="A181" t="s">
        <v>1458</v>
      </c>
      <c r="B181" t="s">
        <v>1678</v>
      </c>
      <c r="G181" t="s">
        <v>1679</v>
      </c>
    </row>
    <row r="182" spans="1:13">
      <c r="A182" t="s">
        <v>1460</v>
      </c>
      <c r="B182" t="s">
        <v>1680</v>
      </c>
      <c r="G182" t="s">
        <v>1681</v>
      </c>
    </row>
    <row r="183" spans="1:13">
      <c r="A183" t="s">
        <v>1462</v>
      </c>
      <c r="B183" t="s">
        <v>1682</v>
      </c>
      <c r="G183" t="s">
        <v>1683</v>
      </c>
    </row>
    <row r="184" spans="1:13">
      <c r="A184" t="s">
        <v>1464</v>
      </c>
      <c r="B184" t="s">
        <v>1684</v>
      </c>
      <c r="G184" t="s">
        <v>1685</v>
      </c>
    </row>
    <row r="185" spans="1:13">
      <c r="A185" t="s">
        <v>1466</v>
      </c>
      <c r="B185" t="s">
        <v>1686</v>
      </c>
    </row>
    <row r="186" spans="1:13">
      <c r="A186" t="s">
        <v>643</v>
      </c>
      <c r="B186" t="s">
        <v>1687</v>
      </c>
    </row>
    <row customFormat="1" r="187" s="206" spans="1:13">
      <c r="A187" s="249" t="s">
        <v>1468</v>
      </c>
      <c r="B187" s="247" t="s">
        <v>1688</v>
      </c>
      <c r="C187" s="204" t="n"/>
      <c r="E187" s="204" t="n"/>
    </row>
    <row r="188" spans="1:13">
      <c r="A188" t="s">
        <v>1470</v>
      </c>
      <c r="B188" t="s">
        <v>1689</v>
      </c>
    </row>
    <row r="189" spans="1:13">
      <c r="A189" t="s">
        <v>1473</v>
      </c>
      <c r="B189" t="s">
        <v>1690</v>
      </c>
    </row>
    <row r="190" spans="1:13">
      <c r="A190" s="247" t="s">
        <v>1475</v>
      </c>
      <c r="B190" s="247" t="s">
        <v>1691</v>
      </c>
    </row>
    <row r="191" spans="1:13">
      <c r="A191" t="s">
        <v>1477</v>
      </c>
      <c r="B191" t="s">
        <v>1692</v>
      </c>
    </row>
    <row r="192" spans="1:13">
      <c r="A192" t="s">
        <v>1479</v>
      </c>
      <c r="B192" t="s">
        <v>1693</v>
      </c>
    </row>
    <row r="193" spans="1:13">
      <c r="A193" s="247" t="s">
        <v>1481</v>
      </c>
      <c r="B193" s="247" t="s">
        <v>1694</v>
      </c>
    </row>
    <row r="194" spans="1:13">
      <c r="A194" t="s">
        <v>1483</v>
      </c>
      <c r="B194" t="s">
        <v>1695</v>
      </c>
    </row>
    <row r="195" spans="1:13">
      <c r="A195" t="s">
        <v>1485</v>
      </c>
      <c r="B195" t="s">
        <v>1696</v>
      </c>
    </row>
    <row customFormat="1" r="196" s="206" spans="1:13">
      <c r="A196" t="s">
        <v>1487</v>
      </c>
      <c r="B196" t="s">
        <v>1697</v>
      </c>
      <c r="C196" s="204" t="n"/>
      <c r="E196" s="204" t="n"/>
    </row>
    <row r="197" spans="1:13">
      <c r="A197" t="s">
        <v>1489</v>
      </c>
      <c r="B197" t="s">
        <v>1698</v>
      </c>
    </row>
    <row r="198" spans="1:13">
      <c r="A198" t="s">
        <v>667</v>
      </c>
      <c r="B198" t="s">
        <v>1699</v>
      </c>
    </row>
    <row r="199" spans="1:13">
      <c r="A199" t="s">
        <v>1492</v>
      </c>
      <c r="B199" t="s">
        <v>1700</v>
      </c>
    </row>
    <row r="200" spans="1:13">
      <c r="A200" t="s">
        <v>1494</v>
      </c>
      <c r="B200" t="s">
        <v>1701</v>
      </c>
    </row>
    <row r="201" spans="1:13">
      <c r="A201" t="s">
        <v>677</v>
      </c>
      <c r="B201" t="s">
        <v>1702</v>
      </c>
    </row>
    <row r="202" spans="1:13">
      <c r="A202" t="s">
        <v>1497</v>
      </c>
      <c r="B202" t="s">
        <v>1703</v>
      </c>
    </row>
    <row r="203" spans="1:13">
      <c r="A203" t="s">
        <v>1499</v>
      </c>
      <c r="B203" t="s">
        <v>1704</v>
      </c>
    </row>
    <row r="204" spans="1:13">
      <c r="A204" t="s">
        <v>1501</v>
      </c>
      <c r="B204" t="s">
        <v>1705</v>
      </c>
    </row>
    <row r="205" spans="1:13">
      <c r="A205" t="s">
        <v>1503</v>
      </c>
      <c r="B205" t="s">
        <v>1706</v>
      </c>
    </row>
    <row r="206" spans="1:13">
      <c r="A206" t="s">
        <v>1505</v>
      </c>
      <c r="B206" s="247" t="s">
        <v>1707</v>
      </c>
    </row>
    <row r="207" spans="1:13">
      <c r="A207" t="s">
        <v>1507</v>
      </c>
      <c r="B207" t="s">
        <v>1708</v>
      </c>
    </row>
    <row r="208" spans="1:13">
      <c r="A208" t="s">
        <v>542</v>
      </c>
      <c r="B208" t="s">
        <v>1709</v>
      </c>
    </row>
    <row r="209" spans="1:13">
      <c r="A209" t="s">
        <v>538</v>
      </c>
      <c r="B209" t="s">
        <v>1710</v>
      </c>
    </row>
    <row r="210" spans="1:13">
      <c r="A210" t="s">
        <v>1511</v>
      </c>
      <c r="B210" t="s">
        <v>1711</v>
      </c>
    </row>
    <row r="211" spans="1:13">
      <c r="A211" t="s">
        <v>1513</v>
      </c>
      <c r="B211" t="s">
        <v>1712</v>
      </c>
    </row>
    <row r="212" spans="1:13">
      <c r="A212" s="249" t="s">
        <v>1515</v>
      </c>
      <c r="B212" s="247" t="s">
        <v>1713</v>
      </c>
    </row>
    <row r="213" spans="1:13">
      <c r="A213" s="247" t="s">
        <v>1517</v>
      </c>
      <c r="B213" s="247" t="s">
        <v>1714</v>
      </c>
    </row>
    <row r="214" spans="1:13">
      <c r="A214" t="s">
        <v>1519</v>
      </c>
      <c r="B214" t="s">
        <v>1715</v>
      </c>
    </row>
    <row r="215" spans="1:13">
      <c r="A215" t="s">
        <v>1521</v>
      </c>
      <c r="B215" t="s">
        <v>1716</v>
      </c>
    </row>
    <row r="216" spans="1:13">
      <c r="A216" s="247" t="s">
        <v>1523</v>
      </c>
      <c r="B216" s="247" t="s">
        <v>1717</v>
      </c>
    </row>
    <row r="217" spans="1:13">
      <c r="A217" t="s">
        <v>1525</v>
      </c>
      <c r="B217" t="s">
        <v>1718</v>
      </c>
    </row>
    <row r="218" spans="1:13">
      <c r="A218" t="s">
        <v>1527</v>
      </c>
      <c r="B218" t="s">
        <v>1719</v>
      </c>
    </row>
    <row r="219" spans="1:13">
      <c r="A219" t="s">
        <v>1529</v>
      </c>
      <c r="B219" t="s">
        <v>1720</v>
      </c>
    </row>
    <row r="220" spans="1:13">
      <c r="A220" t="s">
        <v>1531</v>
      </c>
      <c r="B220" t="s">
        <v>1721</v>
      </c>
    </row>
    <row r="221" spans="1:13">
      <c r="A221" t="s">
        <v>1533</v>
      </c>
      <c r="B221" t="s">
        <v>1722</v>
      </c>
    </row>
    <row r="222" spans="1:13">
      <c r="A222" t="s">
        <v>1535</v>
      </c>
      <c r="B222" t="s">
        <v>1723</v>
      </c>
    </row>
    <row r="223" spans="1:13">
      <c r="A223" t="s">
        <v>1537</v>
      </c>
      <c r="B223" t="s">
        <v>1724</v>
      </c>
    </row>
    <row r="224" spans="1:13">
      <c r="A224" s="249" t="s">
        <v>1539</v>
      </c>
      <c r="B224" s="247" t="s">
        <v>1725</v>
      </c>
    </row>
    <row r="225" spans="1:13">
      <c r="A225" t="s">
        <v>1541</v>
      </c>
      <c r="B225" t="s">
        <v>1726</v>
      </c>
    </row>
    <row r="226" spans="1:13">
      <c r="A226" t="s">
        <v>1543</v>
      </c>
      <c r="B226" t="s">
        <v>1727</v>
      </c>
    </row>
    <row r="227" spans="1:13">
      <c r="A227" t="s">
        <v>1371</v>
      </c>
      <c r="B227" t="s">
        <v>1728</v>
      </c>
    </row>
    <row r="228" spans="1:13">
      <c r="A228" t="s">
        <v>1545</v>
      </c>
      <c r="B228" t="s">
        <v>1729</v>
      </c>
    </row>
    <row r="229" spans="1:13">
      <c r="A229" t="s">
        <v>1548</v>
      </c>
      <c r="B229" t="s">
        <v>1730</v>
      </c>
    </row>
    <row r="230" spans="1:13">
      <c r="A230" t="s">
        <v>466</v>
      </c>
      <c r="B230" t="s">
        <v>1731</v>
      </c>
    </row>
    <row r="231" spans="1:13">
      <c r="A231" t="s">
        <v>373</v>
      </c>
      <c r="B231" t="s">
        <v>1732</v>
      </c>
    </row>
    <row r="232" spans="1:13">
      <c r="A232" t="s">
        <v>1552</v>
      </c>
      <c r="B232" t="s">
        <v>1733</v>
      </c>
    </row>
    <row r="233" spans="1:13">
      <c r="A233" t="s">
        <v>1554</v>
      </c>
      <c r="B233" t="s">
        <v>1734</v>
      </c>
    </row>
    <row r="234" spans="1:13">
      <c r="A234" t="s">
        <v>1556</v>
      </c>
      <c r="B234" t="s">
        <v>1735</v>
      </c>
    </row>
    <row r="235" spans="1:13">
      <c r="A235" t="s">
        <v>1558</v>
      </c>
      <c r="B235" t="s">
        <v>1736</v>
      </c>
    </row>
    <row r="236" spans="1:13">
      <c r="A236" t="s">
        <v>1560</v>
      </c>
      <c r="B236" t="s">
        <v>1737</v>
      </c>
    </row>
    <row r="237" spans="1:13">
      <c r="A237" t="s">
        <v>1404</v>
      </c>
      <c r="B237" t="s">
        <v>1526</v>
      </c>
    </row>
    <row r="238" spans="1:13">
      <c r="A238" t="s">
        <v>1738</v>
      </c>
      <c r="B238" t="s">
        <v>1739</v>
      </c>
    </row>
    <row r="239" spans="1:13">
      <c r="A239" t="s">
        <v>1565</v>
      </c>
      <c r="B239" t="s">
        <v>1740</v>
      </c>
    </row>
    <row r="240" spans="1:13">
      <c r="A240" t="s">
        <v>1567</v>
      </c>
      <c r="B240" t="s">
        <v>1741</v>
      </c>
    </row>
    <row r="241" spans="1:13">
      <c r="A241" t="s">
        <v>792</v>
      </c>
      <c r="B241" t="s">
        <v>1742</v>
      </c>
    </row>
    <row r="242" spans="1:13">
      <c r="A242" t="s">
        <v>794</v>
      </c>
      <c r="B242" t="s">
        <v>1743</v>
      </c>
    </row>
    <row r="243" spans="1:13">
      <c r="A243" t="s">
        <v>800</v>
      </c>
      <c r="B243" t="s">
        <v>1744</v>
      </c>
    </row>
    <row r="244" spans="1:13">
      <c r="A244" t="s">
        <v>1572</v>
      </c>
      <c r="B244" t="s">
        <v>1745</v>
      </c>
    </row>
    <row r="245" spans="1:13">
      <c r="A245" t="s">
        <v>1574</v>
      </c>
      <c r="B245" t="s">
        <v>1746</v>
      </c>
    </row>
    <row r="246" spans="1:13">
      <c r="A246" t="s">
        <v>1576</v>
      </c>
      <c r="B246" t="s">
        <v>1747</v>
      </c>
    </row>
    <row r="247" spans="1:13">
      <c r="A247" t="s">
        <v>1578</v>
      </c>
      <c r="B247" t="s">
        <v>1748</v>
      </c>
    </row>
    <row r="248" spans="1:13">
      <c r="A248" s="247" t="s">
        <v>1580</v>
      </c>
      <c r="B248" s="247" t="s">
        <v>1749</v>
      </c>
    </row>
    <row r="249" spans="1:13">
      <c r="A249" s="247" t="s">
        <v>1582</v>
      </c>
      <c r="B249" s="247" t="s">
        <v>1750</v>
      </c>
    </row>
    <row r="250" spans="1:13">
      <c r="A250" t="s">
        <v>1584</v>
      </c>
      <c r="B250" t="s">
        <v>1751</v>
      </c>
    </row>
    <row r="251" spans="1:13">
      <c r="A251" t="s">
        <v>1586</v>
      </c>
      <c r="B251" t="s">
        <v>1752</v>
      </c>
    </row>
    <row r="252" spans="1:13">
      <c r="A252" t="s">
        <v>554</v>
      </c>
      <c r="B252" t="s">
        <v>1753</v>
      </c>
    </row>
    <row r="253" spans="1:13">
      <c r="A253" t="s">
        <v>1591</v>
      </c>
      <c r="B253" t="s">
        <v>1754</v>
      </c>
    </row>
    <row r="254" spans="1:13">
      <c r="A254" t="s">
        <v>1589</v>
      </c>
      <c r="B254" t="s">
        <v>1755</v>
      </c>
    </row>
    <row r="255" spans="1:13">
      <c r="A255" t="s">
        <v>1593</v>
      </c>
      <c r="B255" t="s">
        <v>1756</v>
      </c>
    </row>
    <row r="256" spans="1:13">
      <c r="A256" t="s">
        <v>1595</v>
      </c>
      <c r="B256" t="s">
        <v>1757</v>
      </c>
    </row>
    <row r="257" spans="1:13">
      <c r="A257" t="s">
        <v>1597</v>
      </c>
      <c r="B257" t="s">
        <v>1758</v>
      </c>
    </row>
    <row r="258" spans="1:13">
      <c r="A258" t="s">
        <v>559</v>
      </c>
      <c r="B258" t="s">
        <v>1759</v>
      </c>
    </row>
    <row r="259" spans="1:13">
      <c r="A259" t="s">
        <v>827</v>
      </c>
      <c r="B259" t="s">
        <v>1760</v>
      </c>
    </row>
    <row r="260" spans="1:13">
      <c r="A260" t="s">
        <v>1601</v>
      </c>
      <c r="B260" t="s">
        <v>1761</v>
      </c>
    </row>
    <row r="261" spans="1:13">
      <c r="A261" t="s">
        <v>1603</v>
      </c>
      <c r="B261" t="s">
        <v>1762</v>
      </c>
    </row>
    <row r="262" spans="1:13">
      <c r="A262" t="s">
        <v>1605</v>
      </c>
      <c r="B262" t="s">
        <v>1763</v>
      </c>
    </row>
    <row r="263" spans="1:13">
      <c r="A263" t="s">
        <v>1607</v>
      </c>
      <c r="B263" t="s">
        <v>1764</v>
      </c>
    </row>
    <row r="264" spans="1:13">
      <c r="A264" t="s">
        <v>1609</v>
      </c>
      <c r="B264" t="s">
        <v>1765</v>
      </c>
    </row>
    <row r="265" spans="1:13">
      <c r="A265" t="s">
        <v>1611</v>
      </c>
      <c r="B265" t="s">
        <v>1766</v>
      </c>
    </row>
    <row r="266" spans="1:13">
      <c r="A266" t="s">
        <v>1613</v>
      </c>
      <c r="B266" t="s">
        <v>1767</v>
      </c>
    </row>
    <row r="267" spans="1:13">
      <c r="A267" t="s">
        <v>1615</v>
      </c>
      <c r="B267" t="s">
        <v>1768</v>
      </c>
    </row>
    <row r="268" spans="1:13">
      <c r="A268" t="s">
        <v>1617</v>
      </c>
      <c r="B268" t="s">
        <v>1769</v>
      </c>
    </row>
    <row r="269" spans="1:13">
      <c r="A269" t="s">
        <v>1619</v>
      </c>
      <c r="B269" t="s">
        <v>1770</v>
      </c>
    </row>
    <row r="270" spans="1:13">
      <c r="A270" t="s">
        <v>1621</v>
      </c>
      <c r="B270" s="247" t="s">
        <v>1771</v>
      </c>
    </row>
    <row r="271" spans="1:13">
      <c r="A271" t="s">
        <v>1623</v>
      </c>
      <c r="B271" t="s">
        <v>1772</v>
      </c>
    </row>
    <row r="272" spans="1:13">
      <c r="A272" t="s">
        <v>563</v>
      </c>
      <c r="B272" t="s">
        <v>1773</v>
      </c>
    </row>
    <row r="273" spans="1:13">
      <c r="A273" t="s">
        <v>1626</v>
      </c>
      <c r="B273" t="s">
        <v>1774</v>
      </c>
    </row>
    <row r="274" spans="1:13">
      <c r="A274" t="s">
        <v>1628</v>
      </c>
      <c r="B274" t="s">
        <v>1775</v>
      </c>
    </row>
    <row r="275" spans="1:13">
      <c r="A275" t="s">
        <v>1630</v>
      </c>
      <c r="B275" t="s">
        <v>1776</v>
      </c>
    </row>
    <row r="276" spans="1:13">
      <c r="A276" t="s">
        <v>434</v>
      </c>
      <c r="B276" t="s">
        <v>1777</v>
      </c>
    </row>
    <row r="277" spans="1:13">
      <c r="A277" t="s">
        <v>1633</v>
      </c>
      <c r="B277" t="s">
        <v>1778</v>
      </c>
    </row>
    <row r="278" spans="1:13">
      <c r="A278" t="s">
        <v>1635</v>
      </c>
      <c r="B278" t="s">
        <v>1779</v>
      </c>
    </row>
    <row r="279" spans="1:13">
      <c r="A279" t="s">
        <v>1637</v>
      </c>
      <c r="B279" t="s">
        <v>1780</v>
      </c>
    </row>
    <row r="280" spans="1:13">
      <c r="A280" t="s">
        <v>1639</v>
      </c>
      <c r="B280" t="s">
        <v>1781</v>
      </c>
    </row>
    <row r="281" spans="1:13">
      <c r="A281" t="s">
        <v>1641</v>
      </c>
      <c r="B281" t="s">
        <v>1782</v>
      </c>
    </row>
    <row r="282" spans="1:13">
      <c r="A282" t="s">
        <v>1643</v>
      </c>
      <c r="B282" t="s">
        <v>1783</v>
      </c>
    </row>
    <row r="283" spans="1:13">
      <c r="A283" s="247" t="s">
        <v>1645</v>
      </c>
      <c r="B283" s="247" t="s">
        <v>1784</v>
      </c>
    </row>
    <row r="284" spans="1:13">
      <c r="A284" t="s">
        <v>569</v>
      </c>
      <c r="B284" t="s">
        <v>1785</v>
      </c>
    </row>
    <row r="285" spans="1:13">
      <c r="A285" t="s">
        <v>1650</v>
      </c>
      <c r="B285" t="s">
        <v>1786</v>
      </c>
    </row>
    <row r="286" spans="1:13">
      <c r="A286" t="s">
        <v>1648</v>
      </c>
      <c r="B286" t="s">
        <v>1787</v>
      </c>
    </row>
    <row r="287" spans="1:13">
      <c r="A287" t="s">
        <v>1652</v>
      </c>
      <c r="B287" t="s">
        <v>1788</v>
      </c>
    </row>
    <row r="288" spans="1:13">
      <c r="A288" s="249" t="s">
        <v>1653</v>
      </c>
      <c r="B288" s="247" t="s">
        <v>1789</v>
      </c>
    </row>
    <row r="289" spans="1:13">
      <c r="A289" t="s">
        <v>1655</v>
      </c>
      <c r="B289" t="s">
        <v>1790</v>
      </c>
    </row>
    <row r="290" spans="1:13">
      <c r="A290" t="s">
        <v>1656</v>
      </c>
      <c r="B290" t="s">
        <v>1791</v>
      </c>
    </row>
    <row r="291" spans="1:13">
      <c r="A291" t="s">
        <v>1658</v>
      </c>
      <c r="B291" t="s">
        <v>1792</v>
      </c>
    </row>
    <row r="292" spans="1:13">
      <c r="A292" t="s">
        <v>1660</v>
      </c>
      <c r="B292" t="s">
        <v>1793</v>
      </c>
    </row>
    <row r="293" spans="1:13">
      <c r="A293" t="s">
        <v>1662</v>
      </c>
      <c r="B293" t="s">
        <v>1794</v>
      </c>
    </row>
    <row r="294" spans="1:13">
      <c r="A294" t="s">
        <v>1664</v>
      </c>
      <c r="B294" t="s">
        <v>1795</v>
      </c>
    </row>
    <row r="295" spans="1:13">
      <c r="A295" t="s">
        <v>1668</v>
      </c>
      <c r="B295" t="s">
        <v>1796</v>
      </c>
    </row>
    <row r="296" spans="1:13">
      <c r="A296" t="s">
        <v>1666</v>
      </c>
      <c r="B296" t="s">
        <v>1797</v>
      </c>
    </row>
    <row r="297" spans="1:13">
      <c r="A297" t="s">
        <v>1670</v>
      </c>
      <c r="B297" t="s">
        <v>1798</v>
      </c>
    </row>
    <row r="298" spans="1:13">
      <c r="A298" t="s">
        <v>1672</v>
      </c>
      <c r="B298" t="s">
        <v>1799</v>
      </c>
    </row>
    <row r="299" spans="1:13">
      <c r="A299" t="s">
        <v>1674</v>
      </c>
      <c r="B299" t="s">
        <v>1800</v>
      </c>
    </row>
    <row r="300" spans="1:13">
      <c r="A300" t="s">
        <v>1675</v>
      </c>
      <c r="B300" t="s">
        <v>1801</v>
      </c>
    </row>
    <row r="301" spans="1:13">
      <c r="A301" s="249" t="s">
        <v>1677</v>
      </c>
      <c r="B301" s="247" t="s">
        <v>1802</v>
      </c>
    </row>
    <row r="302" spans="1:13">
      <c r="A302" s="249" t="s">
        <v>1679</v>
      </c>
      <c r="B302" s="247" t="s">
        <v>1803</v>
      </c>
    </row>
    <row r="303" spans="1:13">
      <c r="A303" t="s">
        <v>1681</v>
      </c>
      <c r="B303" t="s">
        <v>1804</v>
      </c>
    </row>
    <row r="304" spans="1:13">
      <c r="A304" t="s">
        <v>1683</v>
      </c>
      <c r="B304" t="s">
        <v>1805</v>
      </c>
    </row>
    <row r="305" spans="1:13">
      <c r="A305" t="s">
        <v>1685</v>
      </c>
      <c r="B305" t="s">
        <v>1806</v>
      </c>
    </row>
  </sheetData>
  <pageMargins bottom="0.75" footer="0.3" header="0.3" left="0.7" right="0.7" top="0.75"/>
  <pageSetup orientation="portrait" paperSize="9"/>
</worksheet>
</file>

<file path=xl/worksheets/sheet11.xml><?xml version="1.0" encoding="utf-8"?>
<worksheet xmlns="http://schemas.openxmlformats.org/spreadsheetml/2006/main">
  <sheetPr codeName="Sheet10">
    <tabColor rgb="FFFF0000"/>
    <outlinePr summaryBelow="1" summaryRight="1"/>
    <pageSetUpPr/>
  </sheetPr>
  <dimension ref="A1:X64"/>
  <sheetViews>
    <sheetView workbookViewId="0" zoomScaleNormal="100">
      <pane activePane="bottomRight" state="frozen" topLeftCell="R7" xSplit="3" ySplit="6"/>
      <selection activeCell="D1" pane="topRight" sqref="D1"/>
      <selection activeCell="A6" pane="bottomLeft" sqref="A6"/>
      <selection activeCell="R1" pane="bottomRight" sqref="R1"/>
    </sheetView>
  </sheetViews>
  <sheetFormatPr baseColWidth="8" defaultColWidth="9.140625" defaultRowHeight="12.75" outlineLevelCol="0"/>
  <cols>
    <col customWidth="1" max="1" min="1" style="190" width="19.5703125"/>
    <col customWidth="1" max="2" min="2" style="190" width="23.42578125"/>
    <col customWidth="1" max="3" min="3" style="190" width="17.7109375"/>
    <col customWidth="1" max="4" min="4" style="190" width="19.7109375"/>
    <col customWidth="1" max="5" min="5" style="190" width="17.28515625"/>
    <col customWidth="1" max="6" min="6" style="190" width="15.140625"/>
    <col customWidth="1" max="7" min="7" style="190" width="13.7109375"/>
    <col customWidth="1" max="8" min="8" style="190" width="11.140625"/>
    <col customWidth="1" max="9" min="9" style="190" width="11.7109375"/>
    <col customWidth="1" max="10" min="10" style="190" width="12.28515625"/>
    <col customWidth="1" max="11" min="11" style="68" width="16"/>
    <col customWidth="1" max="18" min="12" style="190" width="14.7109375"/>
    <col customWidth="1" max="19" min="19" style="190" width="14"/>
    <col customWidth="1" max="20" min="20" style="190" width="26.5703125"/>
    <col customWidth="1" max="21" min="21" style="190" width="19.5703125"/>
    <col customWidth="1" max="22" min="22" style="190" width="20.28515625"/>
    <col customWidth="1" max="23" min="23" style="190" width="14.7109375"/>
    <col customWidth="1" max="16384" min="24" style="190" width="9.140625"/>
  </cols>
  <sheetData>
    <row customHeight="1" ht="25.5" r="1" s="235" spans="1:24">
      <c r="A1" s="5" t="s">
        <v>59</v>
      </c>
      <c r="B1" s="5" t="s">
        <v>0</v>
      </c>
      <c r="C1" s="5" t="s">
        <v>2</v>
      </c>
      <c r="D1" s="5" t="s">
        <v>60</v>
      </c>
      <c r="E1" s="5" t="s">
        <v>61</v>
      </c>
      <c r="F1" s="5" t="s">
        <v>62</v>
      </c>
      <c r="G1" s="5" t="s">
        <v>63</v>
      </c>
      <c r="H1" s="5" t="s">
        <v>64</v>
      </c>
      <c r="I1" s="5" t="s">
        <v>5</v>
      </c>
      <c r="J1" s="5" t="s">
        <v>8</v>
      </c>
      <c r="K1" s="5" t="s">
        <v>65</v>
      </c>
    </row>
    <row r="2" spans="1:24">
      <c r="A2" s="194" t="n"/>
      <c r="B2" s="194" t="n"/>
      <c r="C2" s="194" t="n"/>
      <c r="D2" s="3" t="n"/>
      <c r="E2" s="116" t="n"/>
      <c r="F2" s="2" t="n"/>
      <c r="G2" s="194" t="n"/>
      <c r="H2" s="3" t="n"/>
      <c r="I2" s="7" t="n"/>
      <c r="J2" s="168" t="n"/>
      <c r="K2" s="226" t="n"/>
    </row>
    <row r="3" spans="1:24">
      <c r="A3" s="186" t="s">
        <v>1807</v>
      </c>
      <c r="B3" s="243" t="n"/>
      <c r="C3" s="243" t="n"/>
      <c r="D3" s="243" t="n"/>
      <c r="E3" s="89" t="n"/>
      <c r="F3" s="243" t="n"/>
      <c r="G3" s="91" t="n"/>
      <c r="H3" s="92" t="n"/>
      <c r="I3" s="91" t="n"/>
      <c r="J3" s="243" t="n"/>
      <c r="K3" s="74" t="n"/>
    </row>
    <row customFormat="1" customHeight="1" ht="13.5" r="4" s="221" spans="1:24" thickBot="1">
      <c r="A4" s="266" t="s">
        <v>1808</v>
      </c>
      <c r="S4" s="189" t="s">
        <v>1029</v>
      </c>
      <c r="V4" s="189" t="s">
        <v>1029</v>
      </c>
    </row>
    <row r="5" spans="1:24">
      <c r="B5" s="243" t="n"/>
      <c r="C5" s="243" t="n"/>
      <c r="D5" s="243" t="n"/>
      <c r="E5" s="243" t="n"/>
      <c r="F5" s="243" t="n"/>
      <c r="G5" s="243" t="n"/>
      <c r="H5" s="243" t="n"/>
      <c r="I5" s="188" t="s">
        <v>1809</v>
      </c>
      <c r="J5" s="243" t="n"/>
      <c r="K5" s="203" t="s">
        <v>1029</v>
      </c>
      <c r="L5" s="203" t="s">
        <v>1029</v>
      </c>
      <c r="M5" s="203" t="s">
        <v>1029</v>
      </c>
      <c r="N5" s="203" t="s">
        <v>1029</v>
      </c>
      <c r="O5" s="203" t="s">
        <v>1029</v>
      </c>
      <c r="P5" s="203" t="s">
        <v>1029</v>
      </c>
      <c r="Q5" s="203" t="s">
        <v>1029</v>
      </c>
      <c r="R5" s="203" t="s">
        <v>1029</v>
      </c>
      <c r="S5" s="257" t="s">
        <v>68</v>
      </c>
    </row>
    <row customHeight="1" ht="38.25" r="6" s="235" spans="1:24">
      <c r="A6" s="5" t="s">
        <v>78</v>
      </c>
      <c r="B6" s="5" t="s">
        <v>80</v>
      </c>
      <c r="C6" s="5" t="s">
        <v>41</v>
      </c>
      <c r="D6" s="5" t="s">
        <v>81</v>
      </c>
      <c r="E6" s="5" t="s">
        <v>82</v>
      </c>
      <c r="F6" s="5" t="s">
        <v>83</v>
      </c>
      <c r="G6" s="5" t="s">
        <v>84</v>
      </c>
      <c r="H6" s="5" t="s">
        <v>85</v>
      </c>
      <c r="I6" s="5" t="s">
        <v>86</v>
      </c>
      <c r="J6" s="5" t="s">
        <v>87</v>
      </c>
      <c r="K6" s="5" t="s">
        <v>88</v>
      </c>
      <c r="L6" s="5" t="s">
        <v>89</v>
      </c>
      <c r="M6" s="5" t="s">
        <v>90</v>
      </c>
      <c r="N6" s="5" t="s">
        <v>91</v>
      </c>
      <c r="O6" s="5" t="s">
        <v>92</v>
      </c>
      <c r="P6" s="5" t="s">
        <v>93</v>
      </c>
      <c r="Q6" s="5" t="s">
        <v>94</v>
      </c>
      <c r="R6" s="5" t="s">
        <v>95</v>
      </c>
      <c r="S6" s="201" t="s">
        <v>96</v>
      </c>
      <c r="T6" s="202" t="s">
        <v>97</v>
      </c>
      <c r="U6" s="202" t="s">
        <v>98</v>
      </c>
      <c r="V6" s="202" t="s">
        <v>99</v>
      </c>
      <c r="W6" s="202" t="s">
        <v>100</v>
      </c>
      <c r="X6" s="190" t="s">
        <v>1810</v>
      </c>
    </row>
    <row r="7" spans="1:24">
      <c r="A7" s="200" t="n"/>
      <c r="B7" s="200" t="n"/>
      <c r="C7" s="194" t="n"/>
      <c r="D7" s="194" t="n"/>
      <c r="E7" s="194" t="n"/>
      <c r="F7" s="194" t="n"/>
      <c r="G7" s="195" t="n"/>
      <c r="H7" s="195" t="n"/>
      <c r="I7" s="195" t="n"/>
      <c r="J7" s="196" t="n"/>
      <c r="K7" s="197" t="n"/>
      <c r="L7" s="198" t="n"/>
      <c r="M7" s="198" t="n"/>
      <c r="N7" s="198" t="n"/>
      <c r="O7" s="195" t="n"/>
      <c r="P7" s="195" t="n"/>
      <c r="Q7" s="197" t="n"/>
      <c r="R7" s="197" t="n"/>
      <c r="S7" s="199" t="n"/>
      <c r="T7" s="194" t="n"/>
      <c r="U7" s="194" t="n"/>
      <c r="V7" s="200" t="n"/>
      <c r="W7" s="198" t="n"/>
    </row>
    <row r="8" spans="1:24">
      <c r="A8" s="200" t="n"/>
      <c r="B8" s="200" t="n"/>
      <c r="C8" s="194" t="n"/>
      <c r="D8" s="194" t="n"/>
      <c r="E8" s="194" t="n"/>
      <c r="F8" s="194" t="n"/>
      <c r="G8" s="195" t="n"/>
      <c r="H8" s="195" t="n"/>
      <c r="I8" s="195" t="n"/>
      <c r="J8" s="196" t="n"/>
      <c r="K8" s="197" t="n"/>
      <c r="L8" s="198" t="n"/>
      <c r="M8" s="198" t="n"/>
      <c r="N8" s="198" t="n"/>
      <c r="O8" s="195" t="n"/>
      <c r="P8" s="195" t="n"/>
      <c r="Q8" s="197" t="n"/>
      <c r="R8" s="197" t="n"/>
      <c r="S8" s="199" t="n"/>
      <c r="T8" s="194" t="n"/>
      <c r="U8" s="194" t="n"/>
      <c r="V8" s="200" t="n"/>
      <c r="W8" s="198" t="n"/>
    </row>
    <row r="9" spans="1:24">
      <c r="A9" s="200" t="n"/>
      <c r="B9" s="200" t="n"/>
      <c r="C9" s="194" t="n"/>
      <c r="D9" s="194" t="n"/>
      <c r="E9" s="194" t="n"/>
      <c r="F9" s="194" t="n"/>
      <c r="G9" s="195" t="n"/>
      <c r="H9" s="195" t="n"/>
      <c r="I9" s="195" t="n"/>
      <c r="J9" s="196" t="n"/>
      <c r="K9" s="197" t="n"/>
      <c r="L9" s="198" t="n"/>
      <c r="M9" s="198" t="n"/>
      <c r="N9" s="198" t="n"/>
      <c r="O9" s="195" t="n"/>
      <c r="P9" s="195" t="n"/>
      <c r="Q9" s="197" t="n"/>
      <c r="R9" s="197" t="n"/>
      <c r="S9" s="199" t="n"/>
      <c r="T9" s="194" t="n"/>
      <c r="U9" s="194" t="n"/>
      <c r="V9" s="200" t="n"/>
      <c r="W9" s="198" t="n"/>
    </row>
    <row r="11" spans="1:24">
      <c r="D11" s="190" t="s">
        <v>1811</v>
      </c>
      <c r="S11" s="190" t="s">
        <v>1812</v>
      </c>
      <c r="T11" s="190" t="s">
        <v>1813</v>
      </c>
      <c r="U11" s="190" t="s">
        <v>1814</v>
      </c>
      <c r="V11" s="190" t="s">
        <v>1815</v>
      </c>
      <c r="W11" s="190" t="s">
        <v>1816</v>
      </c>
    </row>
    <row r="12" spans="1:24">
      <c r="D12" s="190" t="s">
        <v>1817</v>
      </c>
      <c r="S12" s="190" t="s">
        <v>1222</v>
      </c>
      <c r="T12" s="190" t="s">
        <v>1818</v>
      </c>
      <c r="V12" s="190" t="s">
        <v>1819</v>
      </c>
    </row>
    <row r="13" spans="1:24">
      <c r="D13" s="190" t="s">
        <v>1820</v>
      </c>
      <c r="S13" s="190" t="s">
        <v>1075</v>
      </c>
      <c r="T13" s="190" t="s">
        <v>1821</v>
      </c>
      <c r="U13" s="190" t="s">
        <v>1822</v>
      </c>
    </row>
    <row r="14" spans="1:24">
      <c r="D14" s="190" t="s">
        <v>1823</v>
      </c>
      <c r="S14" s="190" t="s">
        <v>1824</v>
      </c>
    </row>
    <row r="15" spans="1:24">
      <c r="S15" s="190" t="s">
        <v>1224</v>
      </c>
      <c r="T15" s="190" t="s">
        <v>1825</v>
      </c>
    </row>
    <row r="16" spans="1:24">
      <c r="D16" s="190" t="s">
        <v>1826</v>
      </c>
      <c r="S16" s="190" t="s">
        <v>1041</v>
      </c>
      <c r="T16" s="190" t="s">
        <v>1827</v>
      </c>
    </row>
    <row r="17" spans="1:24">
      <c r="A17" s="190" t="s">
        <v>1046</v>
      </c>
      <c r="B17" s="190" t="s">
        <v>1828</v>
      </c>
      <c r="D17" s="190" t="s">
        <v>1829</v>
      </c>
      <c r="T17" s="190" t="s">
        <v>1830</v>
      </c>
    </row>
    <row r="18" spans="1:24">
      <c r="A18" s="190" t="s">
        <v>1831</v>
      </c>
      <c r="B18" s="190" t="s">
        <v>1832</v>
      </c>
    </row>
    <row r="19" spans="1:24">
      <c r="B19" s="191" t="s">
        <v>1833</v>
      </c>
      <c r="S19" s="192" t="n"/>
      <c r="T19" s="192" t="s">
        <v>1834</v>
      </c>
      <c r="U19" s="192" t="n"/>
    </row>
    <row r="20" spans="1:24">
      <c r="B20" s="191" t="s">
        <v>1835</v>
      </c>
      <c r="S20" s="192" t="n"/>
      <c r="T20" s="192" t="n"/>
      <c r="U20" s="192" t="n"/>
    </row>
    <row r="21" spans="1:24">
      <c r="B21" s="190" t="s">
        <v>1836</v>
      </c>
      <c r="S21" s="192" t="s">
        <v>1837</v>
      </c>
      <c r="T21" s="193" t="n"/>
      <c r="U21" s="192" t="n"/>
    </row>
    <row r="22" spans="1:24">
      <c r="S22" s="192" t="s">
        <v>1838</v>
      </c>
      <c r="T22" s="193" t="n"/>
      <c r="U22" s="192" t="s">
        <v>1839</v>
      </c>
    </row>
    <row r="23" spans="1:24">
      <c r="S23" s="192" t="n"/>
      <c r="T23" s="192" t="n"/>
      <c r="U23" s="192" t="n"/>
    </row>
    <row r="24" spans="1:24">
      <c r="A24" s="221" t="s">
        <v>1840</v>
      </c>
    </row>
    <row r="25" spans="1:24">
      <c r="A25" s="221" t="s">
        <v>1046</v>
      </c>
      <c r="B25" s="221" t="s">
        <v>1828</v>
      </c>
      <c r="C25" s="221" t="s">
        <v>1841</v>
      </c>
    </row>
    <row r="26" spans="1:24">
      <c r="A26" s="190" t="s">
        <v>59</v>
      </c>
      <c r="B26" s="190" t="s">
        <v>1842</v>
      </c>
    </row>
    <row r="27" spans="1:24">
      <c r="A27" s="190" t="s">
        <v>86</v>
      </c>
      <c r="C27" s="190" t="s">
        <v>1809</v>
      </c>
    </row>
    <row customHeight="1" ht="15" r="28" s="235" spans="1:24">
      <c r="S28" t="s">
        <v>1843</v>
      </c>
      <c r="T28" t="s">
        <v>1230</v>
      </c>
    </row>
    <row customHeight="1" ht="15" r="29" s="235" spans="1:24">
      <c r="S29" t="s">
        <v>1844</v>
      </c>
      <c r="T29" t="s">
        <v>1239</v>
      </c>
    </row>
    <row customHeight="1" ht="15" r="30" s="235" spans="1:24">
      <c r="S30" t="s">
        <v>1845</v>
      </c>
      <c r="T30" t="s">
        <v>1247</v>
      </c>
    </row>
    <row customHeight="1" ht="15" r="31" s="235" spans="1:24">
      <c r="S31" t="s">
        <v>1846</v>
      </c>
      <c r="T31" t="s">
        <v>1255</v>
      </c>
    </row>
    <row customHeight="1" ht="15" r="32" s="235" spans="1:24">
      <c r="S32" t="s">
        <v>1847</v>
      </c>
      <c r="T32" t="s">
        <v>1268</v>
      </c>
    </row>
    <row customHeight="1" ht="15" r="33" s="235" spans="1:24">
      <c r="S33" t="s">
        <v>1848</v>
      </c>
      <c r="T33" t="s">
        <v>1275</v>
      </c>
    </row>
    <row customHeight="1" ht="15" r="34" s="235" spans="1:24">
      <c r="S34" t="s">
        <v>1849</v>
      </c>
      <c r="T34" t="s">
        <v>1308</v>
      </c>
    </row>
    <row customHeight="1" ht="15" r="35" s="235" spans="1:24">
      <c r="S35" t="s">
        <v>1850</v>
      </c>
      <c r="T35" t="s">
        <v>1314</v>
      </c>
    </row>
    <row customHeight="1" ht="15" r="36" s="235" spans="1:24">
      <c r="S36" t="s">
        <v>1851</v>
      </c>
      <c r="T36" t="s">
        <v>1320</v>
      </c>
    </row>
    <row customHeight="1" ht="15" r="37" s="235" spans="1:24">
      <c r="S37" t="s">
        <v>1852</v>
      </c>
      <c r="T37" t="s">
        <v>1326</v>
      </c>
    </row>
    <row customHeight="1" ht="15" r="38" s="235" spans="1:24">
      <c r="S38" t="s">
        <v>1853</v>
      </c>
      <c r="T38" t="s">
        <v>1331</v>
      </c>
    </row>
    <row customHeight="1" ht="15" r="39" s="235" spans="1:24">
      <c r="S39" t="s">
        <v>1854</v>
      </c>
      <c r="T39" t="s">
        <v>1336</v>
      </c>
    </row>
    <row customHeight="1" ht="15" r="40" s="235" spans="1:24">
      <c r="S40" t="s">
        <v>1855</v>
      </c>
      <c r="T40" t="s">
        <v>1341</v>
      </c>
    </row>
    <row customHeight="1" ht="15" r="41" s="235" spans="1:24">
      <c r="S41" t="s">
        <v>1856</v>
      </c>
      <c r="T41" t="s">
        <v>1228</v>
      </c>
    </row>
    <row customHeight="1" ht="15" r="42" s="235" spans="1:24">
      <c r="S42" t="s">
        <v>1857</v>
      </c>
      <c r="T42" t="s">
        <v>1273</v>
      </c>
    </row>
    <row customHeight="1" ht="15" r="43" s="235" spans="1:24">
      <c r="S43" t="s">
        <v>1858</v>
      </c>
      <c r="T43" t="s">
        <v>1294</v>
      </c>
    </row>
    <row customHeight="1" ht="15" r="44" s="235" spans="1:24">
      <c r="S44" t="s">
        <v>1859</v>
      </c>
      <c r="T44" t="s">
        <v>1287</v>
      </c>
    </row>
    <row customHeight="1" ht="15" r="45" s="235" spans="1:24">
      <c r="S45" t="s">
        <v>1860</v>
      </c>
      <c r="T45" t="s">
        <v>1245</v>
      </c>
    </row>
    <row customHeight="1" ht="15" r="46" s="235" spans="1:24">
      <c r="S46" t="s">
        <v>1861</v>
      </c>
      <c r="T46" t="s">
        <v>1266</v>
      </c>
    </row>
    <row customHeight="1" ht="15" r="47" s="235" spans="1:24">
      <c r="S47" t="s">
        <v>1862</v>
      </c>
      <c r="T47" t="s">
        <v>1253</v>
      </c>
    </row>
    <row customHeight="1" ht="15" r="48" s="235" spans="1:24">
      <c r="S48" t="s">
        <v>1863</v>
      </c>
      <c r="T48" t="s">
        <v>1237</v>
      </c>
    </row>
    <row customHeight="1" ht="15" r="49" s="235" spans="1:24">
      <c r="S49" t="s">
        <v>1864</v>
      </c>
      <c r="T49" t="s">
        <v>1280</v>
      </c>
    </row>
    <row customHeight="1" ht="15" r="50" s="235" spans="1:24">
      <c r="S50" t="s">
        <v>1865</v>
      </c>
      <c r="T50" t="s">
        <v>1306</v>
      </c>
    </row>
    <row customHeight="1" ht="15" r="51" s="235" spans="1:24">
      <c r="S51" t="s">
        <v>1866</v>
      </c>
      <c r="T51" t="s">
        <v>1300</v>
      </c>
    </row>
    <row customHeight="1" ht="15" r="52" s="235" spans="1:24">
      <c r="S52" t="s">
        <v>1867</v>
      </c>
      <c r="T52" t="s">
        <v>1360</v>
      </c>
    </row>
    <row customHeight="1" ht="15" r="53" s="235" spans="1:24">
      <c r="S53" t="s">
        <v>1868</v>
      </c>
      <c r="T53" t="s">
        <v>1372</v>
      </c>
    </row>
    <row customHeight="1" ht="15" r="54" s="235" spans="1:24">
      <c r="S54" t="s">
        <v>1869</v>
      </c>
      <c r="T54" t="s">
        <v>1368</v>
      </c>
    </row>
    <row customHeight="1" ht="15" r="55" s="235" spans="1:24">
      <c r="S55" t="s">
        <v>1870</v>
      </c>
      <c r="T55" t="s">
        <v>1356</v>
      </c>
    </row>
    <row customHeight="1" ht="15" r="56" s="235" spans="1:24">
      <c r="S56" t="s">
        <v>1871</v>
      </c>
      <c r="T56" t="s">
        <v>1364</v>
      </c>
    </row>
    <row customHeight="1" ht="15" r="57" s="235" spans="1:24">
      <c r="S57" t="s">
        <v>1872</v>
      </c>
      <c r="T57" t="s">
        <v>1324</v>
      </c>
    </row>
    <row customHeight="1" ht="15" r="58" s="235" spans="1:24">
      <c r="S58" t="s">
        <v>1873</v>
      </c>
      <c r="T58" t="s">
        <v>1312</v>
      </c>
    </row>
    <row customHeight="1" ht="15" r="59" s="235" spans="1:24">
      <c r="S59" t="s">
        <v>1874</v>
      </c>
      <c r="T59" t="s">
        <v>1318</v>
      </c>
    </row>
    <row customHeight="1" ht="15" r="60" s="235" spans="1:24">
      <c r="S60" t="s">
        <v>1875</v>
      </c>
      <c r="T60" t="s">
        <v>1407</v>
      </c>
    </row>
    <row customHeight="1" ht="15" r="61" s="235" spans="1:24">
      <c r="S61" t="s">
        <v>1876</v>
      </c>
      <c r="T61" t="s">
        <v>1405</v>
      </c>
    </row>
    <row customHeight="1" ht="15" r="62" s="235" spans="1:24">
      <c r="S62" t="s">
        <v>1877</v>
      </c>
      <c r="T62" t="s">
        <v>1415</v>
      </c>
    </row>
    <row customHeight="1" ht="15" r="63" s="235" spans="1:24">
      <c r="S63" t="s">
        <v>1878</v>
      </c>
      <c r="T63" t="s">
        <v>1413</v>
      </c>
    </row>
    <row customHeight="1" ht="15" r="64" s="235" spans="1:24">
      <c r="S64" t="s">
        <v>1879</v>
      </c>
      <c r="T64" t="s">
        <v>1419</v>
      </c>
    </row>
  </sheetData>
  <mergeCells count="2">
    <mergeCell ref="A4:K4"/>
    <mergeCell ref="S5:W5"/>
  </mergeCells>
  <dataValidations count="21">
    <dataValidation allowBlank="0" showErrorMessage="1" showInputMessage="1" sqref="T22" type="list">
      <formula1>$T$28:$T$64</formula1>
    </dataValidation>
    <dataValidation allowBlank="0" showErrorMessage="1" showInputMessage="1" sqref="T21" type="list">
      <formula1>$S$28:$S$64</formula1>
    </dataValidation>
    <dataValidation allowBlank="0" showErrorMessage="1" showInputMessage="1" sqref="D7" type="list">
      <formula1>Direction</formula1>
    </dataValidation>
    <dataValidation allowBlank="0" error="Plese enter a value over zero._x000a_" errorTitle="Level" operator="greaterThan" showErrorMessage="1" showInputMessage="1" sqref="L7:L9 M7:M9 N7:N9" type="decimal">
      <formula1>0</formula1>
    </dataValidation>
    <dataValidation allowBlank="0" error="Enter a number over zero." errorTitle="Instrument per underlying" operator="greaterThan" showErrorMessage="1" showInputMessage="1" sqref="E7:E9" type="decimal">
      <formula1>0</formula1>
    </dataValidation>
    <dataValidation allowBlank="0" operator="greaterThan" showErrorMessage="1" showInputMessage="1" sqref="E2" type="whole">
      <formula1>0</formula1>
    </dataValidation>
    <dataValidation allowBlank="0" error="Must be a future trading date." errorTitle="Listing Date" operator="greaterThan" showErrorMessage="1" showInputMessage="1" sqref="H2" type="date">
      <formula1>TODAY()</formula1>
    </dataValidation>
    <dataValidation allowBlank="0" errorStyle="information" showErrorMessage="1" showInputMessage="1" sqref="A2" type="list">
      <formula1>InstrumentSubType</formula1>
    </dataValidation>
    <dataValidation allowBlank="0" showErrorMessage="1" showInputMessage="1" sqref="D8:D9" type="list">
      <formula1>CallPut</formula1>
    </dataValidation>
    <dataValidation allowBlank="0" showErrorMessage="1" showInputMessage="1" sqref="F7:F9" type="list">
      <formula1>InstrumentCurrencies</formula1>
    </dataValidation>
    <dataValidation allowBlank="0" errorStyle="information" showErrorMessage="1" showInputMessage="1" sqref="F2" type="list">
      <formula1>SettlementTypes</formula1>
    </dataValidation>
    <dataValidation allowBlank="0" errorStyle="information" showErrorMessage="1" showInputMessage="1" sqref="J2"/>
    <dataValidation allowBlank="0" errorStyle="information" showErrorMessage="1" showInputMessage="1" sqref="B2" type="list">
      <formula1>StarCAM_Exchanges</formula1>
    </dataValidation>
    <dataValidation allowBlank="0" errorStyle="information" showErrorMessage="1" showInputMessage="1" sqref="C2" type="list">
      <formula1>StarCAM_Issuers</formula1>
    </dataValidation>
    <dataValidation allowBlank="0" errorStyle="information" showErrorMessage="1" showInputMessage="1" sqref="G2" type="list">
      <formula1>ExcersizeTypes</formula1>
    </dataValidation>
    <dataValidation allowBlank="0" errorStyle="information" showErrorMessage="1" showInputMessage="1" sqref="I2" type="list">
      <formula1>TradingCurrencies</formula1>
    </dataValidation>
    <dataValidation allowBlank="0" showErrorMessage="1" showInputMessage="1" sqref="D2" type="list">
      <formula1>Market_Maker</formula1>
    </dataValidation>
    <dataValidation allowBlank="0" error="Plese enter a whole number over zero." errorTitle="Number of issued instruments" operator="greaterThan" showErrorMessage="1" showInputMessage="1" sqref="J7:J9" type="whole">
      <formula1>0</formula1>
    </dataValidation>
    <dataValidation allowBlank="0" error="Please enter a valid date." errorTitle="Expiration date" operator="greaterThan" showErrorMessage="1" showInputMessage="1" sqref="I7:I9" type="date">
      <formula1>1</formula1>
    </dataValidation>
    <dataValidation allowBlank="0" error="Please enter a valid date." errorTitle="Last trading date" operator="greaterThan" showErrorMessage="1" showInputMessage="1" sqref="G7:G9 H7:H9 K7:K9 O7:O9 P7:P9 Q7:Q9 R7:R9" type="date">
      <formula1>1</formula1>
    </dataValidation>
    <dataValidation allowBlank="0" showErrorMessage="1" showInputMessage="1" sqref="S7:S9"/>
  </dataValidations>
  <pageMargins bottom="0.7480314960629921" footer="0.3149606299212598" header="0.3149606299212598" left="0.7086614173228347" right="0.7086614173228347" top="0.7480314960629921"/>
  <pageSetup orientation="landscape" paperSize="8" scale="52"/>
  <legacyDrawing xmlns:r="http://schemas.openxmlformats.org/officeDocument/2006/relationships" r:id="anysvml"/>
</worksheet>
</file>

<file path=xl/worksheets/sheet12.xml><?xml version="1.0" encoding="utf-8"?>
<worksheet xmlns="http://schemas.openxmlformats.org/spreadsheetml/2006/main">
  <sheetPr codeName="Sheet11">
    <outlinePr summaryBelow="1" summaryRight="1"/>
    <pageSetUpPr/>
  </sheetPr>
  <dimension ref="A1:A1"/>
  <sheetViews>
    <sheetView workbookViewId="0">
      <selection activeCell="A1" sqref="A1"/>
    </sheetView>
  </sheetViews>
  <sheetFormatPr baseColWidth="8" defaultRowHeight="15"/>
  <sheetData/>
  <pageMargins bottom="0.75" footer="0.3" header="0.3" left="0.7" right="0.7" top="0.75"/>
</worksheet>
</file>

<file path=xl/worksheets/sheet13.xml><?xml version="1.0" encoding="utf-8"?>
<worksheet xmlns="http://schemas.openxmlformats.org/spreadsheetml/2006/main">
  <sheetPr>
    <outlinePr summaryBelow="1" summaryRight="1"/>
    <pageSetUpPr/>
  </sheetPr>
  <dimension ref="A1:A1"/>
  <sheetViews>
    <sheetView workbookViewId="0">
      <selection activeCell="A1" sqref="A1"/>
    </sheetView>
  </sheetViews>
  <sheetFormatPr baseColWidth="8" defaultRowHeight="15"/>
  <sheetData/>
  <pageMargins bottom="0.75" footer="0.3" header="0.3" left="0.7" right="0.7" top="0.75"/>
</worksheet>
</file>

<file path=xl/worksheets/sheet14.xml><?xml version="1.0" encoding="utf-8"?>
<worksheet xmlns="http://schemas.openxmlformats.org/spreadsheetml/2006/main">
  <sheetPr>
    <outlinePr summaryBelow="1" summaryRight="1"/>
    <pageSetUpPr/>
  </sheetPr>
  <dimension ref="A1:A1"/>
  <sheetViews>
    <sheetView workbookViewId="0">
      <selection activeCell="J36" sqref="J36"/>
    </sheetView>
  </sheetViews>
  <sheetFormatPr baseColWidth="8" defaultRowHeight="15"/>
  <sheetData/>
  <pageMargins bottom="0.75" footer="0.3" header="0.3" left="0.7" right="0.7" top="0.75"/>
</worksheet>
</file>

<file path=xl/worksheets/sheet15.xml><?xml version="1.0" encoding="utf-8"?>
<worksheet xmlns="http://schemas.openxmlformats.org/spreadsheetml/2006/main">
  <sheetPr>
    <outlinePr summaryBelow="1" summaryRight="1"/>
    <pageSetUpPr/>
  </sheetPr>
  <dimension ref="A1:A1"/>
  <sheetViews>
    <sheetView workbookViewId="0">
      <selection activeCell="A1" sqref="A1"/>
    </sheetView>
  </sheetViews>
  <sheetFormatPr baseColWidth="8" defaultRowHeight="15"/>
  <sheetData/>
  <pageMargins bottom="0.75" footer="0.3" header="0.3" left="0.7" right="0.7" top="0.75"/>
</worksheet>
</file>

<file path=xl/worksheets/sheet16.xml><?xml version="1.0" encoding="utf-8"?>
<worksheet xmlns="http://schemas.openxmlformats.org/spreadsheetml/2006/main">
  <sheetPr>
    <outlinePr summaryBelow="1" summaryRight="1"/>
    <pageSetUpPr/>
  </sheetPr>
  <dimension ref="A1:A1"/>
  <sheetViews>
    <sheetView workbookViewId="0">
      <selection activeCell="A1" sqref="A1"/>
    </sheetView>
  </sheetViews>
  <sheetFormatPr baseColWidth="8" defaultRowHeight="15"/>
  <sheetData/>
  <pageMargins bottom="0.75" footer="0.3" header="0.3" left="0.7" right="0.7" top="0.75"/>
</worksheet>
</file>

<file path=xl/worksheets/sheet2.xml><?xml version="1.0" encoding="utf-8"?>
<worksheet xmlns="http://schemas.openxmlformats.org/spreadsheetml/2006/main">
  <sheetPr codeName="Sheet1">
    <tabColor theme="8"/>
    <outlinePr summaryBelow="1" summaryRight="1"/>
    <pageSetUpPr/>
  </sheetPr>
  <dimension ref="A1:BQ2181"/>
  <sheetViews>
    <sheetView workbookViewId="0" zoomScaleNormal="100">
      <pane activePane="bottomRight" state="frozen" topLeftCell="D7" xSplit="3" ySplit="6"/>
      <selection activeCell="D1" pane="topRight" sqref="D1"/>
      <selection activeCell="A6" pane="bottomLeft" sqref="A6"/>
      <selection activeCell="A13" pane="bottomRight" sqref="A13"/>
    </sheetView>
  </sheetViews>
  <sheetFormatPr baseColWidth="8" defaultColWidth="9.140625" defaultRowHeight="12.75" outlineLevelCol="0"/>
  <cols>
    <col customWidth="1" max="1" min="1" style="190" width="30.140625"/>
    <col customWidth="1" max="2" min="2" style="190" width="23.42578125"/>
    <col customWidth="1" max="3" min="3" style="190" width="18.85546875"/>
    <col customWidth="1" max="4" min="4" style="190" width="32.7109375"/>
    <col customWidth="1" max="5" min="5" style="190" width="17.28515625"/>
    <col customWidth="1" max="6" min="6" style="190" width="15.140625"/>
    <col customWidth="1" max="7" min="7" style="190" width="13.7109375"/>
    <col customWidth="1" max="8" min="8" style="190" width="14.85546875"/>
    <col customWidth="1" max="9" min="9" style="190" width="11.7109375"/>
    <col customWidth="1" max="10" min="10" style="190" width="14.140625"/>
    <col customWidth="1" max="11" min="11" style="68" width="16"/>
    <col customWidth="1" max="12" min="12" style="190" width="14.7109375"/>
    <col bestFit="1" customWidth="1" max="13" min="13" style="190" width="37.5703125"/>
    <col customWidth="1" max="18" min="14" style="190" width="14.7109375"/>
    <col customWidth="1" max="68" min="19" style="190" width="19.7109375"/>
    <col customWidth="1" max="16384" min="69" style="190" width="9.140625"/>
  </cols>
  <sheetData>
    <row customHeight="1" ht="25.5" r="1" s="235" spans="1:69">
      <c r="A1" s="5" t="s">
        <v>59</v>
      </c>
      <c r="B1" s="5" t="s">
        <v>0</v>
      </c>
      <c r="C1" s="5" t="s">
        <v>2</v>
      </c>
      <c r="D1" s="5" t="s">
        <v>60</v>
      </c>
      <c r="E1" s="5" t="s">
        <v>61</v>
      </c>
      <c r="F1" s="5" t="s">
        <v>62</v>
      </c>
      <c r="G1" s="5" t="s">
        <v>63</v>
      </c>
      <c r="H1" s="5" t="s">
        <v>64</v>
      </c>
      <c r="I1" s="5" t="s">
        <v>5</v>
      </c>
      <c r="J1" s="5" t="s">
        <v>8</v>
      </c>
      <c r="K1" s="5" t="s">
        <v>65</v>
      </c>
      <c r="L1" s="5" t="s">
        <v>48</v>
      </c>
      <c r="M1" s="5" t="s">
        <v>50</v>
      </c>
    </row>
    <row r="2" spans="1:69">
      <c r="A2" s="194" t="n"/>
      <c r="B2" s="194" t="n"/>
      <c r="C2" s="194" t="n"/>
      <c r="D2" s="3" t="n"/>
      <c r="E2" s="116" t="n"/>
      <c r="F2" s="2" t="n"/>
      <c r="G2" s="194" t="n"/>
      <c r="H2" s="3" t="n"/>
      <c r="I2" s="7" t="n"/>
      <c r="J2" s="168">
        <f>IF(C2="-","",VLOOKUP(C2,StarCAM_Issuers_Table,2,0))</f>
        <v/>
      </c>
      <c r="K2" s="226">
        <f>IF(D2="-","",VLOOKUP(D2,Market_Maker_Table,2,0))</f>
        <v/>
      </c>
      <c r="L2" s="194" t="n"/>
      <c r="M2" s="226">
        <f>IF(L2="-","",VLOOKUP(L2,EUSIPA_Table,2,0))</f>
        <v/>
      </c>
    </row>
    <row r="3" spans="1:69">
      <c r="A3" s="186" t="n"/>
      <c r="B3" s="243" t="n"/>
      <c r="C3" s="243" t="n"/>
      <c r="D3" s="243" t="n"/>
      <c r="E3" s="89" t="n"/>
      <c r="F3" s="243" t="n"/>
      <c r="G3" s="91" t="n"/>
      <c r="H3" s="92" t="n"/>
      <c r="I3" s="91" t="n"/>
      <c r="J3" s="243" t="n"/>
      <c r="K3" s="74" t="n"/>
    </row>
    <row customFormat="1" customHeight="1" ht="13.5" r="4" s="221" spans="1:69" thickBot="1">
      <c r="A4" s="6" t="s">
        <v>66</v>
      </c>
      <c r="B4" s="221" t="n"/>
      <c r="C4" s="221" t="n"/>
      <c r="D4" s="221" t="n"/>
      <c r="E4" s="221" t="n"/>
      <c r="F4" s="221" t="n"/>
      <c r="G4" s="221" t="n"/>
      <c r="H4" s="221" t="n"/>
      <c r="I4" s="221" t="n"/>
      <c r="J4" s="221" t="n"/>
      <c r="K4" s="221" t="n"/>
      <c r="S4" s="190" t="n"/>
      <c r="T4" s="221" t="n"/>
      <c r="U4" s="221" t="n"/>
      <c r="V4" s="190" t="n"/>
    </row>
    <row customHeight="1" ht="78" r="5" s="235" spans="1:69">
      <c r="A5" s="259" t="s">
        <v>67</v>
      </c>
      <c r="D5" s="243" t="n"/>
      <c r="E5" s="243" t="n"/>
      <c r="F5" s="243" t="n"/>
      <c r="G5" s="243" t="n"/>
      <c r="H5" s="243" t="n"/>
      <c r="I5" s="243" t="n"/>
      <c r="J5" s="243" t="n"/>
      <c r="K5" s="220" t="n"/>
      <c r="L5" s="220" t="n"/>
      <c r="M5" s="220" t="n"/>
      <c r="N5" s="220" t="n"/>
      <c r="O5" s="220" t="n"/>
      <c r="P5" s="220" t="n"/>
      <c r="Q5" s="220" t="n"/>
      <c r="R5" s="220" t="n"/>
      <c r="T5" s="257" t="s">
        <v>68</v>
      </c>
      <c r="Y5" s="257" t="s">
        <v>69</v>
      </c>
      <c r="AD5" s="257" t="s">
        <v>70</v>
      </c>
      <c r="AI5" s="257" t="s">
        <v>71</v>
      </c>
      <c r="AN5" s="257" t="s">
        <v>72</v>
      </c>
      <c r="AS5" s="257" t="s">
        <v>73</v>
      </c>
      <c r="AX5" s="257" t="s">
        <v>74</v>
      </c>
      <c r="BC5" s="257" t="s">
        <v>75</v>
      </c>
      <c r="BH5" s="257" t="s">
        <v>76</v>
      </c>
      <c r="BM5" s="257" t="s">
        <v>77</v>
      </c>
    </row>
    <row customHeight="1" ht="38.25" r="6" s="235" spans="1:69">
      <c r="A6" s="5" t="s">
        <v>78</v>
      </c>
      <c r="B6" s="5" t="s">
        <v>79</v>
      </c>
      <c r="C6" s="5" t="s">
        <v>80</v>
      </c>
      <c r="D6" s="5" t="s">
        <v>41</v>
      </c>
      <c r="E6" s="5" t="s">
        <v>81</v>
      </c>
      <c r="F6" s="5" t="s">
        <v>82</v>
      </c>
      <c r="G6" s="5" t="s">
        <v>83</v>
      </c>
      <c r="H6" s="5" t="s">
        <v>84</v>
      </c>
      <c r="I6" s="5" t="s">
        <v>85</v>
      </c>
      <c r="J6" s="5" t="s">
        <v>86</v>
      </c>
      <c r="K6" s="5" t="s">
        <v>87</v>
      </c>
      <c r="L6" s="5" t="s">
        <v>88</v>
      </c>
      <c r="M6" s="5" t="s">
        <v>89</v>
      </c>
      <c r="N6" s="5" t="s">
        <v>90</v>
      </c>
      <c r="O6" s="5" t="s">
        <v>91</v>
      </c>
      <c r="P6" s="5" t="s">
        <v>92</v>
      </c>
      <c r="Q6" s="5" t="s">
        <v>93</v>
      </c>
      <c r="R6" s="5" t="s">
        <v>94</v>
      </c>
      <c r="S6" s="5" t="s">
        <v>95</v>
      </c>
      <c r="T6" s="201" t="s">
        <v>96</v>
      </c>
      <c r="U6" s="202" t="s">
        <v>97</v>
      </c>
      <c r="V6" s="202" t="s">
        <v>98</v>
      </c>
      <c r="W6" s="202" t="s">
        <v>99</v>
      </c>
      <c r="X6" s="202" t="s">
        <v>100</v>
      </c>
      <c r="Y6" s="201" t="s">
        <v>96</v>
      </c>
      <c r="Z6" s="202" t="s">
        <v>97</v>
      </c>
      <c r="AA6" s="202" t="s">
        <v>98</v>
      </c>
      <c r="AB6" s="202" t="s">
        <v>99</v>
      </c>
      <c r="AC6" s="202" t="s">
        <v>100</v>
      </c>
      <c r="AD6" s="201" t="s">
        <v>96</v>
      </c>
      <c r="AE6" s="202" t="s">
        <v>97</v>
      </c>
      <c r="AF6" s="202" t="s">
        <v>98</v>
      </c>
      <c r="AG6" s="202" t="s">
        <v>99</v>
      </c>
      <c r="AH6" s="202" t="s">
        <v>100</v>
      </c>
      <c r="AI6" s="201" t="s">
        <v>96</v>
      </c>
      <c r="AJ6" s="202" t="s">
        <v>97</v>
      </c>
      <c r="AK6" s="202" t="s">
        <v>98</v>
      </c>
      <c r="AL6" s="202" t="s">
        <v>99</v>
      </c>
      <c r="AM6" s="202" t="s">
        <v>100</v>
      </c>
      <c r="AN6" s="201" t="s">
        <v>96</v>
      </c>
      <c r="AO6" s="202" t="s">
        <v>97</v>
      </c>
      <c r="AP6" s="202" t="s">
        <v>98</v>
      </c>
      <c r="AQ6" s="202" t="s">
        <v>99</v>
      </c>
      <c r="AR6" s="202" t="s">
        <v>100</v>
      </c>
      <c r="AS6" s="201" t="s">
        <v>96</v>
      </c>
      <c r="AT6" s="202" t="s">
        <v>97</v>
      </c>
      <c r="AU6" s="202" t="s">
        <v>98</v>
      </c>
      <c r="AV6" s="202" t="s">
        <v>99</v>
      </c>
      <c r="AW6" s="202" t="s">
        <v>100</v>
      </c>
      <c r="AX6" s="201" t="s">
        <v>96</v>
      </c>
      <c r="AY6" s="202" t="s">
        <v>97</v>
      </c>
      <c r="AZ6" s="202" t="s">
        <v>98</v>
      </c>
      <c r="BA6" s="202" t="s">
        <v>99</v>
      </c>
      <c r="BB6" s="202" t="s">
        <v>100</v>
      </c>
      <c r="BC6" s="201" t="s">
        <v>96</v>
      </c>
      <c r="BD6" s="202" t="s">
        <v>97</v>
      </c>
      <c r="BE6" s="202" t="s">
        <v>98</v>
      </c>
      <c r="BF6" s="202" t="s">
        <v>99</v>
      </c>
      <c r="BG6" s="202" t="s">
        <v>100</v>
      </c>
      <c r="BH6" s="201" t="s">
        <v>96</v>
      </c>
      <c r="BI6" s="202" t="s">
        <v>97</v>
      </c>
      <c r="BJ6" s="202" t="s">
        <v>98</v>
      </c>
      <c r="BK6" s="202" t="s">
        <v>99</v>
      </c>
      <c r="BL6" s="202" t="s">
        <v>100</v>
      </c>
      <c r="BM6" s="201" t="s">
        <v>96</v>
      </c>
      <c r="BN6" s="202" t="s">
        <v>97</v>
      </c>
      <c r="BO6" s="202" t="s">
        <v>98</v>
      </c>
      <c r="BP6" s="202" t="s">
        <v>99</v>
      </c>
      <c r="BQ6" s="202" t="s">
        <v>100</v>
      </c>
    </row>
    <row customHeight="1" ht="15" r="7" s="235" spans="1:69">
      <c r="A7" s="120" t="n"/>
      <c r="B7" s="120" t="n"/>
      <c r="C7" s="120" t="n"/>
      <c r="D7" s="241" t="n"/>
      <c r="E7" s="194" t="n"/>
      <c r="F7" s="194" t="n"/>
      <c r="G7" s="194" t="n"/>
      <c r="H7" s="195" t="n"/>
      <c r="I7" s="195" t="n"/>
      <c r="J7" s="195" t="n"/>
      <c r="K7" s="196" t="n"/>
      <c r="L7" s="218" t="n"/>
      <c r="M7" s="198" t="n"/>
      <c r="N7" s="198" t="n"/>
      <c r="O7" s="198" t="n"/>
      <c r="P7" s="195" t="n"/>
      <c r="Q7" s="195" t="n"/>
      <c r="R7" s="198" t="n"/>
      <c r="S7" s="198" t="n"/>
      <c r="T7" s="194" t="n"/>
      <c r="U7" s="194" t="n"/>
      <c r="V7" s="194">
        <f>IF(ISERROR(VLOOKUP(U7,WC_ISIN_Lookup,2,)),"",VLOOKUP(U7,WC_ISIN_Lookup,2,))</f>
        <v/>
      </c>
      <c r="W7" s="200" t="n"/>
      <c r="X7" s="198" t="n"/>
      <c r="Y7" s="194" t="n"/>
      <c r="Z7" s="194" t="n"/>
      <c r="AA7" s="194">
        <f>IF(ISERROR(VLOOKUP(Z7,WC_ISIN_Lookup,2,)),"",VLOOKUP(Z7,WC_ISIN_Lookup,2,))</f>
        <v/>
      </c>
      <c r="AB7" s="200" t="n"/>
      <c r="AC7" s="198" t="n"/>
      <c r="AD7" s="194" t="n"/>
      <c r="AE7" s="194" t="n"/>
      <c r="AF7" s="194">
        <f>IF(ISERROR(VLOOKUP(AE7,WC_ISIN_Lookup,2,)),"",VLOOKUP(AE7,WC_ISIN_Lookup,2,))</f>
        <v/>
      </c>
      <c r="AG7" s="200" t="n"/>
      <c r="AH7" s="198" t="n"/>
      <c r="AI7" s="194" t="n"/>
      <c r="AJ7" s="194" t="n"/>
      <c r="AK7" s="194">
        <f>IF(ISERROR(VLOOKUP(AJ7,WC_ISIN_Lookup,2,)),"",VLOOKUP(AJ7,WC_ISIN_Lookup,2,))</f>
        <v/>
      </c>
      <c r="AL7" s="200" t="n"/>
      <c r="AM7" s="198" t="n"/>
      <c r="AN7" s="194" t="n"/>
      <c r="AO7" s="194" t="n"/>
      <c r="AP7" s="194">
        <f>IF(ISERROR(VLOOKUP(AO7,WC_ISIN_Lookup,2,)),"",VLOOKUP(AO7,WC_ISIN_Lookup,2,))</f>
        <v/>
      </c>
      <c r="AQ7" s="200" t="n"/>
      <c r="AR7" s="198" t="n"/>
      <c r="AS7" s="194" t="n"/>
      <c r="AT7" s="194" t="n"/>
      <c r="AU7" s="194">
        <f>IF(ISERROR(VLOOKUP(AT7,WC_ISIN_Lookup,2,)),"",VLOOKUP(AT7,WC_ISIN_Lookup,2,))</f>
        <v/>
      </c>
      <c r="AV7" s="200" t="n"/>
      <c r="AW7" s="198" t="n"/>
      <c r="AX7" s="194" t="n"/>
      <c r="AY7" s="194" t="n"/>
      <c r="AZ7" s="194">
        <f>IF(ISERROR(VLOOKUP(AY7,WC_ISIN_Lookup,2,)),"",VLOOKUP(AY7,WC_ISIN_Lookup,2,))</f>
        <v/>
      </c>
      <c r="BA7" s="200" t="n"/>
      <c r="BB7" s="198" t="n"/>
      <c r="BC7" s="194" t="n"/>
      <c r="BD7" s="194" t="n"/>
      <c r="BE7" s="194">
        <f>IF(ISERROR(VLOOKUP(BD7,WC_ISIN_Lookup,2,)),"",VLOOKUP(BD7,WC_ISIN_Lookup,2,))</f>
        <v/>
      </c>
      <c r="BF7" s="200" t="n"/>
      <c r="BG7" s="198" t="n"/>
      <c r="BH7" s="194" t="n"/>
      <c r="BI7" s="194" t="n"/>
      <c r="BJ7" s="194">
        <f>IF(ISERROR(VLOOKUP(BI7,WC_ISIN_Lookup,2,)),"",VLOOKUP(BI7,WC_ISIN_Lookup,2,))</f>
        <v/>
      </c>
      <c r="BK7" s="200" t="n"/>
      <c r="BL7" s="198" t="n"/>
      <c r="BM7" s="194" t="n"/>
      <c r="BN7" s="194" t="n"/>
      <c r="BO7" s="194">
        <f>IF(ISERROR(VLOOKUP(BN7,WC_ISIN_Lookup,2,)),"",VLOOKUP(BN7,WC_ISIN_Lookup,2,))</f>
        <v/>
      </c>
      <c r="BP7" s="200" t="n"/>
      <c r="BQ7" s="198" t="n"/>
    </row>
    <row customHeight="1" ht="15" r="8" s="235" spans="1:69">
      <c r="A8" s="120" t="n"/>
      <c r="B8" s="120" t="n"/>
      <c r="C8" s="120" t="n"/>
      <c r="D8" s="120" t="n"/>
      <c r="E8" s="194" t="n"/>
      <c r="F8" s="194" t="n"/>
      <c r="G8" s="194" t="n"/>
      <c r="H8" s="195" t="n"/>
      <c r="I8" s="195" t="n"/>
      <c r="J8" s="195" t="n"/>
      <c r="K8" s="196" t="n"/>
      <c r="L8" s="218" t="n"/>
      <c r="M8" s="198" t="n"/>
      <c r="N8" s="198" t="n"/>
      <c r="O8" s="198" t="n"/>
      <c r="P8" s="195" t="n"/>
      <c r="Q8" s="195" t="n"/>
      <c r="R8" s="198" t="n"/>
      <c r="S8" s="198" t="n"/>
      <c r="T8" s="194" t="n"/>
      <c r="U8" s="194" t="n"/>
      <c r="V8" s="194">
        <f>IF(ISERROR(VLOOKUP(U8,WC_ISIN_Lookup,2,)),"",VLOOKUP(U8,WC_ISIN_Lookup,2,))</f>
        <v/>
      </c>
      <c r="W8" s="200" t="n"/>
      <c r="X8" s="198" t="n"/>
      <c r="Y8" s="194" t="n"/>
      <c r="Z8" s="194" t="n"/>
      <c r="AA8" s="194">
        <f>IF(ISERROR(VLOOKUP(Z8,WC_ISIN_Lookup,2,)),"",VLOOKUP(Z8,WC_ISIN_Lookup,2,))</f>
        <v/>
      </c>
      <c r="AB8" s="200" t="n"/>
      <c r="AC8" s="198" t="n"/>
      <c r="AD8" s="194" t="n"/>
      <c r="AE8" s="194" t="n"/>
      <c r="AF8" s="194">
        <f>IF(ISERROR(VLOOKUP(AE8,WC_ISIN_Lookup,2,)),"",VLOOKUP(AE8,WC_ISIN_Lookup,2,))</f>
        <v/>
      </c>
      <c r="AG8" s="200" t="n"/>
      <c r="AH8" s="198" t="n"/>
      <c r="AI8" s="194" t="n"/>
      <c r="AJ8" s="194" t="n"/>
      <c r="AK8" s="194">
        <f>IF(ISERROR(VLOOKUP(AJ8,WC_ISIN_Lookup,2,)),"",VLOOKUP(AJ8,WC_ISIN_Lookup,2,))</f>
        <v/>
      </c>
      <c r="AL8" s="200" t="n"/>
      <c r="AM8" s="198" t="n"/>
      <c r="AN8" s="194" t="n"/>
      <c r="AO8" s="194" t="n"/>
      <c r="AP8" s="194">
        <f>IF(ISERROR(VLOOKUP(AO8,WC_ISIN_Lookup,2,)),"",VLOOKUP(AO8,WC_ISIN_Lookup,2,))</f>
        <v/>
      </c>
      <c r="AQ8" s="200" t="n"/>
      <c r="AR8" s="198" t="n"/>
      <c r="AS8" s="194" t="n"/>
      <c r="AT8" s="194" t="n"/>
      <c r="AU8" s="194">
        <f>IF(ISERROR(VLOOKUP(AT8,WC_ISIN_Lookup,2,)),"",VLOOKUP(AT8,WC_ISIN_Lookup,2,))</f>
        <v/>
      </c>
      <c r="AV8" s="200" t="n"/>
      <c r="AW8" s="198" t="n"/>
      <c r="AX8" s="194" t="n"/>
      <c r="AY8" s="194" t="n"/>
      <c r="AZ8" s="194">
        <f>IF(ISERROR(VLOOKUP(AY8,WC_ISIN_Lookup,2,)),"",VLOOKUP(AY8,WC_ISIN_Lookup,2,))</f>
        <v/>
      </c>
      <c r="BA8" s="200" t="n"/>
      <c r="BB8" s="198" t="n"/>
      <c r="BC8" s="194" t="n"/>
      <c r="BD8" s="194" t="n"/>
      <c r="BE8" s="194">
        <f>IF(ISERROR(VLOOKUP(BD8,WC_ISIN_Lookup,2,)),"",VLOOKUP(BD8,WC_ISIN_Lookup,2,))</f>
        <v/>
      </c>
      <c r="BF8" s="200" t="n"/>
      <c r="BG8" s="198" t="n"/>
      <c r="BH8" s="194" t="n"/>
      <c r="BI8" s="194" t="n"/>
      <c r="BJ8" s="194">
        <f>IF(ISERROR(VLOOKUP(BI8,WC_ISIN_Lookup,2,)),"",VLOOKUP(BI8,WC_ISIN_Lookup,2,))</f>
        <v/>
      </c>
      <c r="BK8" s="200" t="n"/>
      <c r="BL8" s="198" t="n"/>
      <c r="BM8" s="194" t="n"/>
      <c r="BN8" s="194" t="n"/>
      <c r="BO8" s="194">
        <f>IF(ISERROR(VLOOKUP(BN8,WC_ISIN_Lookup,2,)),"",VLOOKUP(BN8,WC_ISIN_Lookup,2,))</f>
        <v/>
      </c>
      <c r="BP8" s="200" t="n"/>
      <c r="BQ8" s="198" t="n"/>
    </row>
    <row customHeight="1" ht="15" r="9" s="235" spans="1:69">
      <c r="A9" s="120" t="n"/>
      <c r="B9" s="120" t="n"/>
      <c r="C9" s="120" t="n"/>
      <c r="D9" s="120" t="n"/>
      <c r="E9" s="194" t="n"/>
      <c r="F9" s="194" t="n"/>
      <c r="G9" s="194" t="n"/>
      <c r="H9" s="195" t="n"/>
      <c r="I9" s="195" t="n"/>
      <c r="J9" s="195" t="n"/>
      <c r="K9" s="196" t="n"/>
      <c r="L9" s="218" t="n"/>
      <c r="M9" s="198" t="n"/>
      <c r="N9" s="198" t="n"/>
      <c r="O9" s="198" t="n"/>
      <c r="P9" s="195" t="n"/>
      <c r="Q9" s="195" t="n"/>
      <c r="R9" s="198" t="n"/>
      <c r="S9" s="198" t="n"/>
      <c r="T9" s="194" t="n"/>
      <c r="U9" s="194" t="n"/>
      <c r="V9" s="194">
        <f>IF(ISERROR(VLOOKUP(U9,WC_ISIN_Lookup,2,)),"",VLOOKUP(U9,WC_ISIN_Lookup,2,))</f>
        <v/>
      </c>
      <c r="W9" s="200" t="n"/>
      <c r="X9" s="198" t="n"/>
      <c r="Y9" s="194" t="n"/>
      <c r="Z9" s="194" t="n"/>
      <c r="AA9" s="194">
        <f>IF(ISERROR(VLOOKUP(Z9,WC_ISIN_Lookup,2,)),"",VLOOKUP(Z9,WC_ISIN_Lookup,2,))</f>
        <v/>
      </c>
      <c r="AB9" s="200" t="n"/>
      <c r="AC9" s="198" t="n"/>
      <c r="AD9" s="194" t="n"/>
      <c r="AE9" s="194" t="n"/>
      <c r="AF9" s="194">
        <f>IF(ISERROR(VLOOKUP(AE9,WC_ISIN_Lookup,2,)),"",VLOOKUP(AE9,WC_ISIN_Lookup,2,))</f>
        <v/>
      </c>
      <c r="AG9" s="200" t="n"/>
      <c r="AH9" s="198" t="n"/>
      <c r="AI9" s="194" t="n"/>
      <c r="AJ9" s="194" t="n"/>
      <c r="AK9" s="194">
        <f>IF(ISERROR(VLOOKUP(AJ9,WC_ISIN_Lookup,2,)),"",VLOOKUP(AJ9,WC_ISIN_Lookup,2,))</f>
        <v/>
      </c>
      <c r="AL9" s="200" t="n"/>
      <c r="AM9" s="198" t="n"/>
      <c r="AN9" s="194" t="n"/>
      <c r="AO9" s="194" t="n"/>
      <c r="AP9" s="194">
        <f>IF(ISERROR(VLOOKUP(AO9,WC_ISIN_Lookup,2,)),"",VLOOKUP(AO9,WC_ISIN_Lookup,2,))</f>
        <v/>
      </c>
      <c r="AQ9" s="200" t="n"/>
      <c r="AR9" s="198" t="n"/>
      <c r="AS9" s="194" t="n"/>
      <c r="AT9" s="194" t="n"/>
      <c r="AU9" s="194">
        <f>IF(ISERROR(VLOOKUP(AT9,WC_ISIN_Lookup,2,)),"",VLOOKUP(AT9,WC_ISIN_Lookup,2,))</f>
        <v/>
      </c>
      <c r="AV9" s="200" t="n"/>
      <c r="AW9" s="198" t="n"/>
      <c r="AX9" s="194" t="n"/>
      <c r="AY9" s="194" t="n"/>
      <c r="AZ9" s="194">
        <f>IF(ISERROR(VLOOKUP(AY9,WC_ISIN_Lookup,2,)),"",VLOOKUP(AY9,WC_ISIN_Lookup,2,))</f>
        <v/>
      </c>
      <c r="BA9" s="200" t="n"/>
      <c r="BB9" s="198" t="n"/>
      <c r="BC9" s="194" t="n"/>
      <c r="BD9" s="194" t="n"/>
      <c r="BE9" s="194">
        <f>IF(ISERROR(VLOOKUP(BD9,WC_ISIN_Lookup,2,)),"",VLOOKUP(BD9,WC_ISIN_Lookup,2,))</f>
        <v/>
      </c>
      <c r="BF9" s="200" t="n"/>
      <c r="BG9" s="198" t="n"/>
      <c r="BH9" s="194" t="n"/>
      <c r="BI9" s="194" t="n"/>
      <c r="BJ9" s="194">
        <f>IF(ISERROR(VLOOKUP(BI9,WC_ISIN_Lookup,2,)),"",VLOOKUP(BI9,WC_ISIN_Lookup,2,))</f>
        <v/>
      </c>
      <c r="BK9" s="200" t="n"/>
      <c r="BL9" s="198" t="n"/>
      <c r="BM9" s="194" t="n"/>
      <c r="BN9" s="194" t="n"/>
      <c r="BO9" s="194">
        <f>IF(ISERROR(VLOOKUP(BN9,WC_ISIN_Lookup,2,)),"",VLOOKUP(BN9,WC_ISIN_Lookup,2,))</f>
        <v/>
      </c>
      <c r="BP9" s="200" t="n"/>
      <c r="BQ9" s="198" t="n"/>
    </row>
    <row customHeight="1" ht="15" r="10" s="235" spans="1:69">
      <c r="A10" s="120" t="n"/>
      <c r="B10" s="120" t="n"/>
      <c r="C10" s="120" t="n"/>
      <c r="D10" s="120" t="n"/>
      <c r="E10" s="194" t="n"/>
      <c r="F10" s="194" t="n"/>
      <c r="G10" s="194" t="n"/>
      <c r="H10" s="195" t="n"/>
      <c r="I10" s="195" t="n"/>
      <c r="J10" s="195" t="n"/>
      <c r="K10" s="196" t="n"/>
      <c r="L10" s="218" t="n"/>
      <c r="M10" s="198" t="n"/>
      <c r="N10" s="198" t="n"/>
      <c r="O10" s="198" t="n"/>
      <c r="P10" s="195" t="n"/>
      <c r="Q10" s="195" t="n"/>
      <c r="R10" s="198" t="n"/>
      <c r="S10" s="198" t="n"/>
      <c r="T10" s="194" t="n"/>
      <c r="U10" s="194" t="n"/>
      <c r="V10" s="194">
        <f>IF(ISERROR(VLOOKUP(U10,WC_ISIN_Lookup,2,)),"",VLOOKUP(U10,WC_ISIN_Lookup,2,))</f>
        <v/>
      </c>
      <c r="W10" s="200" t="n"/>
      <c r="X10" s="198" t="n"/>
      <c r="Y10" s="194" t="n"/>
      <c r="Z10" s="194" t="n"/>
      <c r="AA10" s="194">
        <f>IF(ISERROR(VLOOKUP(Z10,WC_ISIN_Lookup,2,)),"",VLOOKUP(Z10,WC_ISIN_Lookup,2,))</f>
        <v/>
      </c>
      <c r="AB10" s="200" t="n"/>
      <c r="AC10" s="198" t="n"/>
      <c r="AD10" s="194" t="n"/>
      <c r="AE10" s="194" t="n"/>
      <c r="AF10" s="194">
        <f>IF(ISERROR(VLOOKUP(AE10,WC_ISIN_Lookup,2,)),"",VLOOKUP(AE10,WC_ISIN_Lookup,2,))</f>
        <v/>
      </c>
      <c r="AG10" s="200" t="n"/>
      <c r="AH10" s="198" t="n"/>
      <c r="AI10" s="194" t="n"/>
      <c r="AJ10" s="194" t="n"/>
      <c r="AK10" s="194">
        <f>IF(ISERROR(VLOOKUP(AJ10,WC_ISIN_Lookup,2,)),"",VLOOKUP(AJ10,WC_ISIN_Lookup,2,))</f>
        <v/>
      </c>
      <c r="AL10" s="200" t="n"/>
      <c r="AM10" s="198" t="n"/>
      <c r="AN10" s="194" t="n"/>
      <c r="AO10" s="194" t="n"/>
      <c r="AP10" s="194">
        <f>IF(ISERROR(VLOOKUP(AO10,WC_ISIN_Lookup,2,)),"",VLOOKUP(AO10,WC_ISIN_Lookup,2,))</f>
        <v/>
      </c>
      <c r="AQ10" s="200" t="n"/>
      <c r="AR10" s="198" t="n"/>
      <c r="AS10" s="194" t="n"/>
      <c r="AT10" s="194" t="n"/>
      <c r="AU10" s="194">
        <f>IF(ISERROR(VLOOKUP(AT10,WC_ISIN_Lookup,2,)),"",VLOOKUP(AT10,WC_ISIN_Lookup,2,))</f>
        <v/>
      </c>
      <c r="AV10" s="200" t="n"/>
      <c r="AW10" s="198" t="n"/>
      <c r="AX10" s="194" t="n"/>
      <c r="AY10" s="194" t="n"/>
      <c r="AZ10" s="194">
        <f>IF(ISERROR(VLOOKUP(AY10,WC_ISIN_Lookup,2,)),"",VLOOKUP(AY10,WC_ISIN_Lookup,2,))</f>
        <v/>
      </c>
      <c r="BA10" s="200" t="n"/>
      <c r="BB10" s="198" t="n"/>
      <c r="BC10" s="194" t="n"/>
      <c r="BD10" s="194" t="n"/>
      <c r="BE10" s="194">
        <f>IF(ISERROR(VLOOKUP(BD10,WC_ISIN_Lookup,2,)),"",VLOOKUP(BD10,WC_ISIN_Lookup,2,))</f>
        <v/>
      </c>
      <c r="BF10" s="200" t="n"/>
      <c r="BG10" s="198" t="n"/>
      <c r="BH10" s="194" t="n"/>
      <c r="BI10" s="194" t="n"/>
      <c r="BJ10" s="194">
        <f>IF(ISERROR(VLOOKUP(BI10,WC_ISIN_Lookup,2,)),"",VLOOKUP(BI10,WC_ISIN_Lookup,2,))</f>
        <v/>
      </c>
      <c r="BK10" s="200" t="n"/>
      <c r="BL10" s="198" t="n"/>
      <c r="BM10" s="194" t="n"/>
      <c r="BN10" s="194" t="n"/>
      <c r="BO10" s="194">
        <f>IF(ISERROR(VLOOKUP(BN10,WC_ISIN_Lookup,2,)),"",VLOOKUP(BN10,WC_ISIN_Lookup,2,))</f>
        <v/>
      </c>
      <c r="BP10" s="200" t="n"/>
      <c r="BQ10" s="198" t="n"/>
    </row>
    <row customHeight="1" ht="15" r="11" s="235" spans="1:69">
      <c r="A11" s="120" t="n"/>
      <c r="B11" s="120" t="n"/>
      <c r="C11" s="120" t="n"/>
      <c r="D11" s="120" t="n"/>
      <c r="E11" s="194" t="n"/>
      <c r="F11" s="194" t="n"/>
      <c r="G11" s="194" t="n"/>
      <c r="H11" s="195" t="n"/>
      <c r="I11" s="195" t="n"/>
      <c r="J11" s="195" t="n"/>
      <c r="K11" s="196" t="n"/>
      <c r="L11" s="218" t="n"/>
      <c r="M11" s="198" t="n"/>
      <c r="N11" s="198" t="n"/>
      <c r="O11" s="198" t="n"/>
      <c r="P11" s="195" t="n"/>
      <c r="Q11" s="195" t="n"/>
      <c r="R11" s="198" t="n"/>
      <c r="S11" s="198" t="n"/>
      <c r="T11" s="194" t="n"/>
      <c r="U11" s="194" t="n"/>
      <c r="V11" s="194">
        <f>IF(ISERROR(VLOOKUP(U11,WC_ISIN_Lookup,2,)),"",VLOOKUP(U11,WC_ISIN_Lookup,2,))</f>
        <v/>
      </c>
      <c r="W11" s="200" t="n"/>
      <c r="X11" s="198" t="n"/>
      <c r="Y11" s="194" t="n"/>
      <c r="Z11" s="194" t="n"/>
      <c r="AA11" s="194">
        <f>IF(ISERROR(VLOOKUP(Z11,WC_ISIN_Lookup,2,)),"",VLOOKUP(Z11,WC_ISIN_Lookup,2,))</f>
        <v/>
      </c>
      <c r="AB11" s="200" t="n"/>
      <c r="AC11" s="198" t="n"/>
      <c r="AD11" s="194" t="n"/>
      <c r="AE11" s="194" t="n"/>
      <c r="AF11" s="194">
        <f>IF(ISERROR(VLOOKUP(AE11,WC_ISIN_Lookup,2,)),"",VLOOKUP(AE11,WC_ISIN_Lookup,2,))</f>
        <v/>
      </c>
      <c r="AG11" s="200" t="n"/>
      <c r="AH11" s="198" t="n"/>
      <c r="AI11" s="194" t="n"/>
      <c r="AJ11" s="194" t="n"/>
      <c r="AK11" s="194">
        <f>IF(ISERROR(VLOOKUP(AJ11,WC_ISIN_Lookup,2,)),"",VLOOKUP(AJ11,WC_ISIN_Lookup,2,))</f>
        <v/>
      </c>
      <c r="AL11" s="200" t="n"/>
      <c r="AM11" s="198" t="n"/>
      <c r="AN11" s="194" t="n"/>
      <c r="AO11" s="194" t="n"/>
      <c r="AP11" s="194">
        <f>IF(ISERROR(VLOOKUP(AO11,WC_ISIN_Lookup,2,)),"",VLOOKUP(AO11,WC_ISIN_Lookup,2,))</f>
        <v/>
      </c>
      <c r="AQ11" s="200" t="n"/>
      <c r="AR11" s="198" t="n"/>
      <c r="AS11" s="194" t="n"/>
      <c r="AT11" s="194" t="n"/>
      <c r="AU11" s="194">
        <f>IF(ISERROR(VLOOKUP(AT11,WC_ISIN_Lookup,2,)),"",VLOOKUP(AT11,WC_ISIN_Lookup,2,))</f>
        <v/>
      </c>
      <c r="AV11" s="200" t="n"/>
      <c r="AW11" s="198" t="n"/>
      <c r="AX11" s="194" t="n"/>
      <c r="AY11" s="194" t="n"/>
      <c r="AZ11" s="194">
        <f>IF(ISERROR(VLOOKUP(AY11,WC_ISIN_Lookup,2,)),"",VLOOKUP(AY11,WC_ISIN_Lookup,2,))</f>
        <v/>
      </c>
      <c r="BA11" s="200" t="n"/>
      <c r="BB11" s="198" t="n"/>
      <c r="BC11" s="194" t="n"/>
      <c r="BD11" s="194" t="n"/>
      <c r="BE11" s="194">
        <f>IF(ISERROR(VLOOKUP(BD11,WC_ISIN_Lookup,2,)),"",VLOOKUP(BD11,WC_ISIN_Lookup,2,))</f>
        <v/>
      </c>
      <c r="BF11" s="200" t="n"/>
      <c r="BG11" s="198" t="n"/>
      <c r="BH11" s="194" t="n"/>
      <c r="BI11" s="194" t="n"/>
      <c r="BJ11" s="194">
        <f>IF(ISERROR(VLOOKUP(BI11,WC_ISIN_Lookup,2,)),"",VLOOKUP(BI11,WC_ISIN_Lookup,2,))</f>
        <v/>
      </c>
      <c r="BK11" s="200" t="n"/>
      <c r="BL11" s="198" t="n"/>
      <c r="BM11" s="194" t="n"/>
      <c r="BN11" s="194" t="n"/>
      <c r="BO11" s="194">
        <f>IF(ISERROR(VLOOKUP(BN11,WC_ISIN_Lookup,2,)),"",VLOOKUP(BN11,WC_ISIN_Lookup,2,))</f>
        <v/>
      </c>
      <c r="BP11" s="200" t="n"/>
      <c r="BQ11" s="198" t="n"/>
    </row>
    <row customHeight="1" ht="15" r="12" s="235" spans="1:69">
      <c r="A12" s="120" t="n"/>
      <c r="B12" s="120" t="n"/>
      <c r="C12" s="120" t="n"/>
      <c r="D12" s="120" t="n"/>
      <c r="E12" s="194" t="n"/>
      <c r="F12" s="194" t="n"/>
      <c r="G12" s="194" t="n"/>
      <c r="H12" s="195" t="n"/>
      <c r="I12" s="195" t="n"/>
      <c r="J12" s="195" t="n"/>
      <c r="K12" s="196" t="n"/>
      <c r="L12" s="218" t="n"/>
      <c r="M12" s="198" t="n"/>
      <c r="N12" s="198" t="n"/>
      <c r="O12" s="198" t="n"/>
      <c r="P12" s="195" t="n"/>
      <c r="Q12" s="195" t="n"/>
      <c r="R12" s="198" t="n"/>
      <c r="S12" s="198" t="n"/>
      <c r="T12" s="194" t="n"/>
      <c r="U12" s="194" t="n"/>
      <c r="V12" s="194">
        <f>IF(ISERROR(VLOOKUP(U12,WC_ISIN_Lookup,2,)),"",VLOOKUP(U12,WC_ISIN_Lookup,2,))</f>
        <v/>
      </c>
      <c r="W12" s="200" t="n"/>
      <c r="X12" s="198" t="n"/>
      <c r="Y12" s="194" t="n"/>
      <c r="Z12" s="194" t="n"/>
      <c r="AA12" s="194">
        <f>IF(ISERROR(VLOOKUP(Z12,WC_ISIN_Lookup,2,)),"",VLOOKUP(Z12,WC_ISIN_Lookup,2,))</f>
        <v/>
      </c>
      <c r="AB12" s="200" t="n"/>
      <c r="AC12" s="198" t="n"/>
      <c r="AD12" s="194" t="n"/>
      <c r="AE12" s="194" t="n"/>
      <c r="AF12" s="194">
        <f>IF(ISERROR(VLOOKUP(AE12,WC_ISIN_Lookup,2,)),"",VLOOKUP(AE12,WC_ISIN_Lookup,2,))</f>
        <v/>
      </c>
      <c r="AG12" s="200" t="n"/>
      <c r="AH12" s="198" t="n"/>
      <c r="AI12" s="194" t="n"/>
      <c r="AJ12" s="194" t="n"/>
      <c r="AK12" s="194">
        <f>IF(ISERROR(VLOOKUP(AJ12,WC_ISIN_Lookup,2,)),"",VLOOKUP(AJ12,WC_ISIN_Lookup,2,))</f>
        <v/>
      </c>
      <c r="AL12" s="200" t="n"/>
      <c r="AM12" s="198" t="n"/>
      <c r="AN12" s="194" t="n"/>
      <c r="AO12" s="194" t="n"/>
      <c r="AP12" s="194">
        <f>IF(ISERROR(VLOOKUP(AO12,WC_ISIN_Lookup,2,)),"",VLOOKUP(AO12,WC_ISIN_Lookup,2,))</f>
        <v/>
      </c>
      <c r="AQ12" s="200" t="n"/>
      <c r="AR12" s="198" t="n"/>
      <c r="AS12" s="194" t="n"/>
      <c r="AT12" s="194" t="n"/>
      <c r="AU12" s="194">
        <f>IF(ISERROR(VLOOKUP(AT12,WC_ISIN_Lookup,2,)),"",VLOOKUP(AT12,WC_ISIN_Lookup,2,))</f>
        <v/>
      </c>
      <c r="AV12" s="200" t="n"/>
      <c r="AW12" s="198" t="n"/>
      <c r="AX12" s="194" t="n"/>
      <c r="AY12" s="194" t="n"/>
      <c r="AZ12" s="194">
        <f>IF(ISERROR(VLOOKUP(AY12,WC_ISIN_Lookup,2,)),"",VLOOKUP(AY12,WC_ISIN_Lookup,2,))</f>
        <v/>
      </c>
      <c r="BA12" s="200" t="n"/>
      <c r="BB12" s="198" t="n"/>
      <c r="BC12" s="194" t="n"/>
      <c r="BD12" s="194" t="n"/>
      <c r="BE12" s="194">
        <f>IF(ISERROR(VLOOKUP(BD12,WC_ISIN_Lookup,2,)),"",VLOOKUP(BD12,WC_ISIN_Lookup,2,))</f>
        <v/>
      </c>
      <c r="BF12" s="200" t="n"/>
      <c r="BG12" s="198" t="n"/>
      <c r="BH12" s="194" t="n"/>
      <c r="BI12" s="194" t="n"/>
      <c r="BJ12" s="194">
        <f>IF(ISERROR(VLOOKUP(BI12,WC_ISIN_Lookup,2,)),"",VLOOKUP(BI12,WC_ISIN_Lookup,2,))</f>
        <v/>
      </c>
      <c r="BK12" s="200" t="n"/>
      <c r="BL12" s="198" t="n"/>
      <c r="BM12" s="194" t="n"/>
      <c r="BN12" s="194" t="n"/>
      <c r="BO12" s="194">
        <f>IF(ISERROR(VLOOKUP(BN12,WC_ISIN_Lookup,2,)),"",VLOOKUP(BN12,WC_ISIN_Lookup,2,))</f>
        <v/>
      </c>
      <c r="BP12" s="200" t="n"/>
      <c r="BQ12" s="198" t="n"/>
    </row>
    <row customHeight="1" ht="15" r="13" s="235" spans="1:69">
      <c r="A13" s="120" t="n"/>
      <c r="B13" s="120" t="n"/>
      <c r="C13" s="120" t="n"/>
      <c r="D13" s="120" t="n"/>
      <c r="E13" s="194" t="n"/>
      <c r="F13" s="194" t="n"/>
      <c r="G13" s="194" t="n"/>
      <c r="H13" s="195" t="n"/>
      <c r="I13" s="195" t="n"/>
      <c r="J13" s="195" t="n"/>
      <c r="K13" s="196" t="n"/>
      <c r="L13" s="218" t="n"/>
      <c r="M13" s="198" t="n"/>
      <c r="N13" s="198" t="n"/>
      <c r="O13" s="198" t="n"/>
      <c r="P13" s="195" t="n"/>
      <c r="Q13" s="195" t="n"/>
      <c r="R13" s="198" t="n"/>
      <c r="S13" s="198" t="n"/>
      <c r="T13" s="194" t="n"/>
      <c r="U13" s="194" t="n"/>
      <c r="V13" s="194">
        <f>IF(ISERROR(VLOOKUP(U13,WC_ISIN_Lookup,2,)),"",VLOOKUP(U13,WC_ISIN_Lookup,2,))</f>
        <v/>
      </c>
      <c r="W13" s="200" t="n"/>
      <c r="X13" s="198" t="n"/>
      <c r="Y13" s="194" t="n"/>
      <c r="Z13" s="194" t="n"/>
      <c r="AA13" s="194">
        <f>IF(ISERROR(VLOOKUP(Z13,WC_ISIN_Lookup,2,)),"",VLOOKUP(Z13,WC_ISIN_Lookup,2,))</f>
        <v/>
      </c>
      <c r="AB13" s="200" t="n"/>
      <c r="AC13" s="198" t="n"/>
      <c r="AD13" s="194" t="n"/>
      <c r="AE13" s="194" t="n"/>
      <c r="AF13" s="194">
        <f>IF(ISERROR(VLOOKUP(AE13,WC_ISIN_Lookup,2,)),"",VLOOKUP(AE13,WC_ISIN_Lookup,2,))</f>
        <v/>
      </c>
      <c r="AG13" s="200" t="n"/>
      <c r="AH13" s="198" t="n"/>
      <c r="AI13" s="194" t="n"/>
      <c r="AJ13" s="194" t="n"/>
      <c r="AK13" s="194">
        <f>IF(ISERROR(VLOOKUP(AJ13,WC_ISIN_Lookup,2,)),"",VLOOKUP(AJ13,WC_ISIN_Lookup,2,))</f>
        <v/>
      </c>
      <c r="AL13" s="200" t="n"/>
      <c r="AM13" s="198" t="n"/>
      <c r="AN13" s="194" t="n"/>
      <c r="AO13" s="194" t="n"/>
      <c r="AP13" s="194">
        <f>IF(ISERROR(VLOOKUP(AO13,WC_ISIN_Lookup,2,)),"",VLOOKUP(AO13,WC_ISIN_Lookup,2,))</f>
        <v/>
      </c>
      <c r="AQ13" s="200" t="n"/>
      <c r="AR13" s="198" t="n"/>
      <c r="AS13" s="194" t="n"/>
      <c r="AT13" s="194" t="n"/>
      <c r="AU13" s="194">
        <f>IF(ISERROR(VLOOKUP(AT13,WC_ISIN_Lookup,2,)),"",VLOOKUP(AT13,WC_ISIN_Lookup,2,))</f>
        <v/>
      </c>
      <c r="AV13" s="200" t="n"/>
      <c r="AW13" s="198" t="n"/>
      <c r="AX13" s="194" t="n"/>
      <c r="AY13" s="194" t="n"/>
      <c r="AZ13" s="194">
        <f>IF(ISERROR(VLOOKUP(AY13,WC_ISIN_Lookup,2,)),"",VLOOKUP(AY13,WC_ISIN_Lookup,2,))</f>
        <v/>
      </c>
      <c r="BA13" s="200" t="n"/>
      <c r="BB13" s="198" t="n"/>
      <c r="BC13" s="194" t="n"/>
      <c r="BD13" s="194" t="n"/>
      <c r="BE13" s="194">
        <f>IF(ISERROR(VLOOKUP(BD13,WC_ISIN_Lookup,2,)),"",VLOOKUP(BD13,WC_ISIN_Lookup,2,))</f>
        <v/>
      </c>
      <c r="BF13" s="200" t="n"/>
      <c r="BG13" s="198" t="n"/>
      <c r="BH13" s="194" t="n"/>
      <c r="BI13" s="194" t="n"/>
      <c r="BJ13" s="194">
        <f>IF(ISERROR(VLOOKUP(BI13,WC_ISIN_Lookup,2,)),"",VLOOKUP(BI13,WC_ISIN_Lookup,2,))</f>
        <v/>
      </c>
      <c r="BK13" s="200" t="n"/>
      <c r="BL13" s="198" t="n"/>
      <c r="BM13" s="194" t="n"/>
      <c r="BN13" s="194" t="n"/>
      <c r="BO13" s="194">
        <f>IF(ISERROR(VLOOKUP(BN13,WC_ISIN_Lookup,2,)),"",VLOOKUP(BN13,WC_ISIN_Lookup,2,))</f>
        <v/>
      </c>
      <c r="BP13" s="200" t="n"/>
      <c r="BQ13" s="198" t="n"/>
    </row>
    <row customHeight="1" ht="15" r="14" s="235" spans="1:69">
      <c r="A14" s="120" t="n"/>
      <c r="B14" s="120" t="n"/>
      <c r="C14" s="120" t="n"/>
      <c r="D14" s="120" t="n"/>
      <c r="E14" s="194" t="n"/>
      <c r="F14" s="194" t="n"/>
      <c r="G14" s="194" t="n"/>
      <c r="H14" s="195" t="n"/>
      <c r="I14" s="195" t="n"/>
      <c r="J14" s="195" t="n"/>
      <c r="K14" s="196" t="n"/>
      <c r="L14" s="218" t="n"/>
      <c r="M14" s="198" t="n"/>
      <c r="N14" s="198" t="n"/>
      <c r="O14" s="198" t="n"/>
      <c r="P14" s="195" t="n"/>
      <c r="Q14" s="195" t="n"/>
      <c r="R14" s="198" t="n"/>
      <c r="S14" s="198" t="n"/>
      <c r="T14" s="194" t="n"/>
      <c r="U14" s="194" t="n"/>
      <c r="V14" s="194">
        <f>IF(ISERROR(VLOOKUP(U14,WC_ISIN_Lookup,2,)),"",VLOOKUP(U14,WC_ISIN_Lookup,2,))</f>
        <v/>
      </c>
      <c r="W14" s="200" t="n"/>
      <c r="X14" s="198" t="n"/>
      <c r="Y14" s="194" t="n"/>
      <c r="Z14" s="194" t="n"/>
      <c r="AA14" s="194">
        <f>IF(ISERROR(VLOOKUP(Z14,WC_ISIN_Lookup,2,)),"",VLOOKUP(Z14,WC_ISIN_Lookup,2,))</f>
        <v/>
      </c>
      <c r="AB14" s="200" t="n"/>
      <c r="AC14" s="198" t="n"/>
      <c r="AD14" s="194" t="n"/>
      <c r="AE14" s="194" t="n"/>
      <c r="AF14" s="194">
        <f>IF(ISERROR(VLOOKUP(AE14,WC_ISIN_Lookup,2,)),"",VLOOKUP(AE14,WC_ISIN_Lookup,2,))</f>
        <v/>
      </c>
      <c r="AG14" s="200" t="n"/>
      <c r="AH14" s="198" t="n"/>
      <c r="AI14" s="194" t="n"/>
      <c r="AJ14" s="194" t="n"/>
      <c r="AK14" s="194">
        <f>IF(ISERROR(VLOOKUP(AJ14,WC_ISIN_Lookup,2,)),"",VLOOKUP(AJ14,WC_ISIN_Lookup,2,))</f>
        <v/>
      </c>
      <c r="AL14" s="200" t="n"/>
      <c r="AM14" s="198" t="n"/>
      <c r="AN14" s="194" t="n"/>
      <c r="AO14" s="194" t="n"/>
      <c r="AP14" s="194">
        <f>IF(ISERROR(VLOOKUP(AO14,WC_ISIN_Lookup,2,)),"",VLOOKUP(AO14,WC_ISIN_Lookup,2,))</f>
        <v/>
      </c>
      <c r="AQ14" s="200" t="n"/>
      <c r="AR14" s="198" t="n"/>
      <c r="AS14" s="194" t="n"/>
      <c r="AT14" s="194" t="n"/>
      <c r="AU14" s="194">
        <f>IF(ISERROR(VLOOKUP(AT14,WC_ISIN_Lookup,2,)),"",VLOOKUP(AT14,WC_ISIN_Lookup,2,))</f>
        <v/>
      </c>
      <c r="AV14" s="200" t="n"/>
      <c r="AW14" s="198" t="n"/>
      <c r="AX14" s="194" t="n"/>
      <c r="AY14" s="194" t="n"/>
      <c r="AZ14" s="194">
        <f>IF(ISERROR(VLOOKUP(AY14,WC_ISIN_Lookup,2,)),"",VLOOKUP(AY14,WC_ISIN_Lookup,2,))</f>
        <v/>
      </c>
      <c r="BA14" s="200" t="n"/>
      <c r="BB14" s="198" t="n"/>
      <c r="BC14" s="194" t="n"/>
      <c r="BD14" s="194" t="n"/>
      <c r="BE14" s="194">
        <f>IF(ISERROR(VLOOKUP(BD14,WC_ISIN_Lookup,2,)),"",VLOOKUP(BD14,WC_ISIN_Lookup,2,))</f>
        <v/>
      </c>
      <c r="BF14" s="200" t="n"/>
      <c r="BG14" s="198" t="n"/>
      <c r="BH14" s="194" t="n"/>
      <c r="BI14" s="194" t="n"/>
      <c r="BJ14" s="194">
        <f>IF(ISERROR(VLOOKUP(BI14,WC_ISIN_Lookup,2,)),"",VLOOKUP(BI14,WC_ISIN_Lookup,2,))</f>
        <v/>
      </c>
      <c r="BK14" s="200" t="n"/>
      <c r="BL14" s="198" t="n"/>
      <c r="BM14" s="194" t="n"/>
      <c r="BN14" s="194" t="n"/>
      <c r="BO14" s="194">
        <f>IF(ISERROR(VLOOKUP(BN14,WC_ISIN_Lookup,2,)),"",VLOOKUP(BN14,WC_ISIN_Lookup,2,))</f>
        <v/>
      </c>
      <c r="BP14" s="200" t="n"/>
      <c r="BQ14" s="198" t="n"/>
    </row>
    <row customHeight="1" ht="15" r="15" s="235" spans="1:69">
      <c r="A15" s="120" t="n"/>
      <c r="B15" s="120" t="n"/>
      <c r="C15" s="120" t="n"/>
      <c r="D15" s="120" t="n"/>
      <c r="E15" s="194" t="n"/>
      <c r="F15" s="194" t="n"/>
      <c r="G15" s="194" t="n"/>
      <c r="H15" s="195" t="n"/>
      <c r="I15" s="195" t="n"/>
      <c r="J15" s="195" t="n"/>
      <c r="K15" s="196" t="n"/>
      <c r="L15" s="218" t="n"/>
      <c r="M15" s="198" t="n"/>
      <c r="N15" s="198" t="n"/>
      <c r="O15" s="198" t="n"/>
      <c r="P15" s="195" t="n"/>
      <c r="Q15" s="195" t="n"/>
      <c r="R15" s="198" t="n"/>
      <c r="S15" s="198" t="n"/>
      <c r="T15" s="194" t="n"/>
      <c r="U15" s="194" t="n"/>
      <c r="V15" s="194">
        <f>IF(ISERROR(VLOOKUP(U15,WC_ISIN_Lookup,2,)),"",VLOOKUP(U15,WC_ISIN_Lookup,2,))</f>
        <v/>
      </c>
      <c r="W15" s="200" t="n"/>
      <c r="X15" s="198" t="n"/>
      <c r="Y15" s="194" t="n"/>
      <c r="Z15" s="194" t="n"/>
      <c r="AA15" s="194">
        <f>IF(ISERROR(VLOOKUP(Z15,WC_ISIN_Lookup,2,)),"",VLOOKUP(Z15,WC_ISIN_Lookup,2,))</f>
        <v/>
      </c>
      <c r="AB15" s="200" t="n"/>
      <c r="AC15" s="198" t="n"/>
      <c r="AD15" s="194" t="n"/>
      <c r="AE15" s="194" t="n"/>
      <c r="AF15" s="194">
        <f>IF(ISERROR(VLOOKUP(AE15,WC_ISIN_Lookup,2,)),"",VLOOKUP(AE15,WC_ISIN_Lookup,2,))</f>
        <v/>
      </c>
      <c r="AG15" s="200" t="n"/>
      <c r="AH15" s="198" t="n"/>
      <c r="AI15" s="194" t="n"/>
      <c r="AJ15" s="194" t="n"/>
      <c r="AK15" s="194">
        <f>IF(ISERROR(VLOOKUP(AJ15,WC_ISIN_Lookup,2,)),"",VLOOKUP(AJ15,WC_ISIN_Lookup,2,))</f>
        <v/>
      </c>
      <c r="AL15" s="200" t="n"/>
      <c r="AM15" s="198" t="n"/>
      <c r="AN15" s="194" t="n"/>
      <c r="AO15" s="194" t="n"/>
      <c r="AP15" s="194">
        <f>IF(ISERROR(VLOOKUP(AO15,WC_ISIN_Lookup,2,)),"",VLOOKUP(AO15,WC_ISIN_Lookup,2,))</f>
        <v/>
      </c>
      <c r="AQ15" s="200" t="n"/>
      <c r="AR15" s="198" t="n"/>
      <c r="AS15" s="194" t="n"/>
      <c r="AT15" s="194" t="n"/>
      <c r="AU15" s="194">
        <f>IF(ISERROR(VLOOKUP(AT15,WC_ISIN_Lookup,2,)),"",VLOOKUP(AT15,WC_ISIN_Lookup,2,))</f>
        <v/>
      </c>
      <c r="AV15" s="200" t="n"/>
      <c r="AW15" s="198" t="n"/>
      <c r="AX15" s="194" t="n"/>
      <c r="AY15" s="194" t="n"/>
      <c r="AZ15" s="194">
        <f>IF(ISERROR(VLOOKUP(AY15,WC_ISIN_Lookup,2,)),"",VLOOKUP(AY15,WC_ISIN_Lookup,2,))</f>
        <v/>
      </c>
      <c r="BA15" s="200" t="n"/>
      <c r="BB15" s="198" t="n"/>
      <c r="BC15" s="194" t="n"/>
      <c r="BD15" s="194" t="n"/>
      <c r="BE15" s="194">
        <f>IF(ISERROR(VLOOKUP(BD15,WC_ISIN_Lookup,2,)),"",VLOOKUP(BD15,WC_ISIN_Lookup,2,))</f>
        <v/>
      </c>
      <c r="BF15" s="200" t="n"/>
      <c r="BG15" s="198" t="n"/>
      <c r="BH15" s="194" t="n"/>
      <c r="BI15" s="194" t="n"/>
      <c r="BJ15" s="194">
        <f>IF(ISERROR(VLOOKUP(BI15,WC_ISIN_Lookup,2,)),"",VLOOKUP(BI15,WC_ISIN_Lookup,2,))</f>
        <v/>
      </c>
      <c r="BK15" s="200" t="n"/>
      <c r="BL15" s="198" t="n"/>
      <c r="BM15" s="194" t="n"/>
      <c r="BN15" s="194" t="n"/>
      <c r="BO15" s="194">
        <f>IF(ISERROR(VLOOKUP(BN15,WC_ISIN_Lookup,2,)),"",VLOOKUP(BN15,WC_ISIN_Lookup,2,))</f>
        <v/>
      </c>
      <c r="BP15" s="200" t="n"/>
      <c r="BQ15" s="198" t="n"/>
    </row>
    <row customHeight="1" ht="15" r="16" s="235" spans="1:69">
      <c r="A16" s="120" t="n"/>
      <c r="B16" s="120" t="n"/>
      <c r="C16" s="120" t="n"/>
      <c r="D16" s="120" t="n"/>
      <c r="E16" s="194" t="n"/>
      <c r="F16" s="194" t="n"/>
      <c r="G16" s="194" t="n"/>
      <c r="H16" s="195" t="n"/>
      <c r="I16" s="195" t="n"/>
      <c r="J16" s="195" t="n"/>
      <c r="K16" s="196" t="n"/>
      <c r="L16" s="218" t="n"/>
      <c r="M16" s="198" t="n"/>
      <c r="N16" s="198" t="n"/>
      <c r="O16" s="198" t="n"/>
      <c r="P16" s="195" t="n"/>
      <c r="Q16" s="195" t="n"/>
      <c r="R16" s="198" t="n"/>
      <c r="S16" s="198" t="n"/>
      <c r="T16" s="194" t="n"/>
      <c r="U16" s="194" t="n"/>
      <c r="V16" s="194">
        <f>IF(ISERROR(VLOOKUP(U16,WC_ISIN_Lookup,2,)),"",VLOOKUP(U16,WC_ISIN_Lookup,2,))</f>
        <v/>
      </c>
      <c r="W16" s="200" t="n"/>
      <c r="X16" s="198" t="n"/>
      <c r="Y16" s="194" t="n"/>
      <c r="Z16" s="194" t="n"/>
      <c r="AA16" s="194">
        <f>IF(ISERROR(VLOOKUP(Z16,WC_ISIN_Lookup,2,)),"",VLOOKUP(Z16,WC_ISIN_Lookup,2,))</f>
        <v/>
      </c>
      <c r="AB16" s="200" t="n"/>
      <c r="AC16" s="198" t="n"/>
      <c r="AD16" s="194" t="n"/>
      <c r="AE16" s="194" t="n"/>
      <c r="AF16" s="194">
        <f>IF(ISERROR(VLOOKUP(AE16,WC_ISIN_Lookup,2,)),"",VLOOKUP(AE16,WC_ISIN_Lookup,2,))</f>
        <v/>
      </c>
      <c r="AG16" s="200" t="n"/>
      <c r="AH16" s="198" t="n"/>
      <c r="AI16" s="194" t="n"/>
      <c r="AJ16" s="194" t="n"/>
      <c r="AK16" s="194">
        <f>IF(ISERROR(VLOOKUP(AJ16,WC_ISIN_Lookup,2,)),"",VLOOKUP(AJ16,WC_ISIN_Lookup,2,))</f>
        <v/>
      </c>
      <c r="AL16" s="200" t="n"/>
      <c r="AM16" s="198" t="n"/>
      <c r="AN16" s="194" t="n"/>
      <c r="AO16" s="194" t="n"/>
      <c r="AP16" s="194">
        <f>IF(ISERROR(VLOOKUP(AO16,WC_ISIN_Lookup,2,)),"",VLOOKUP(AO16,WC_ISIN_Lookup,2,))</f>
        <v/>
      </c>
      <c r="AQ16" s="200" t="n"/>
      <c r="AR16" s="198" t="n"/>
      <c r="AS16" s="194" t="n"/>
      <c r="AT16" s="194" t="n"/>
      <c r="AU16" s="194">
        <f>IF(ISERROR(VLOOKUP(AT16,WC_ISIN_Lookup,2,)),"",VLOOKUP(AT16,WC_ISIN_Lookup,2,))</f>
        <v/>
      </c>
      <c r="AV16" s="200" t="n"/>
      <c r="AW16" s="198" t="n"/>
      <c r="AX16" s="194" t="n"/>
      <c r="AY16" s="194" t="n"/>
      <c r="AZ16" s="194">
        <f>IF(ISERROR(VLOOKUP(AY16,WC_ISIN_Lookup,2,)),"",VLOOKUP(AY16,WC_ISIN_Lookup,2,))</f>
        <v/>
      </c>
      <c r="BA16" s="200" t="n"/>
      <c r="BB16" s="198" t="n"/>
      <c r="BC16" s="194" t="n"/>
      <c r="BD16" s="194" t="n"/>
      <c r="BE16" s="194">
        <f>IF(ISERROR(VLOOKUP(BD16,WC_ISIN_Lookup,2,)),"",VLOOKUP(BD16,WC_ISIN_Lookup,2,))</f>
        <v/>
      </c>
      <c r="BF16" s="200" t="n"/>
      <c r="BG16" s="198" t="n"/>
      <c r="BH16" s="194" t="n"/>
      <c r="BI16" s="194" t="n"/>
      <c r="BJ16" s="194">
        <f>IF(ISERROR(VLOOKUP(BI16,WC_ISIN_Lookup,2,)),"",VLOOKUP(BI16,WC_ISIN_Lookup,2,))</f>
        <v/>
      </c>
      <c r="BK16" s="200" t="n"/>
      <c r="BL16" s="198" t="n"/>
      <c r="BM16" s="194" t="n"/>
      <c r="BN16" s="194" t="n"/>
      <c r="BO16" s="194">
        <f>IF(ISERROR(VLOOKUP(BN16,WC_ISIN_Lookup,2,)),"",VLOOKUP(BN16,WC_ISIN_Lookup,2,))</f>
        <v/>
      </c>
      <c r="BP16" s="200" t="n"/>
      <c r="BQ16" s="198" t="n"/>
    </row>
    <row customHeight="1" ht="15" r="17" s="235" spans="1:69">
      <c r="A17" s="120" t="n"/>
      <c r="B17" s="120" t="n"/>
      <c r="C17" s="120" t="n"/>
      <c r="D17" s="120" t="n"/>
      <c r="E17" s="194" t="n"/>
      <c r="F17" s="194" t="n"/>
      <c r="G17" s="194" t="n"/>
      <c r="H17" s="195" t="n"/>
      <c r="I17" s="195" t="n"/>
      <c r="J17" s="195" t="n"/>
      <c r="K17" s="196" t="n"/>
      <c r="L17" s="218" t="n"/>
      <c r="M17" s="198" t="n"/>
      <c r="N17" s="198" t="n"/>
      <c r="O17" s="198" t="n"/>
      <c r="P17" s="195" t="n"/>
      <c r="Q17" s="195" t="n"/>
      <c r="R17" s="198" t="n"/>
      <c r="S17" s="198" t="n"/>
      <c r="T17" s="194" t="n"/>
      <c r="U17" s="194" t="n"/>
      <c r="V17" s="194">
        <f>IF(ISERROR(VLOOKUP(U17,WC_ISIN_Lookup,2,)),"",VLOOKUP(U17,WC_ISIN_Lookup,2,))</f>
        <v/>
      </c>
      <c r="W17" s="200" t="n"/>
      <c r="X17" s="198" t="n"/>
      <c r="Y17" s="194" t="n"/>
      <c r="Z17" s="194" t="n"/>
      <c r="AA17" s="194">
        <f>IF(ISERROR(VLOOKUP(Z17,WC_ISIN_Lookup,2,)),"",VLOOKUP(Z17,WC_ISIN_Lookup,2,))</f>
        <v/>
      </c>
      <c r="AB17" s="200" t="n"/>
      <c r="AC17" s="198" t="n"/>
      <c r="AD17" s="194" t="n"/>
      <c r="AE17" s="194" t="n"/>
      <c r="AF17" s="194">
        <f>IF(ISERROR(VLOOKUP(AE17,WC_ISIN_Lookup,2,)),"",VLOOKUP(AE17,WC_ISIN_Lookup,2,))</f>
        <v/>
      </c>
      <c r="AG17" s="200" t="n"/>
      <c r="AH17" s="198" t="n"/>
      <c r="AI17" s="194" t="n"/>
      <c r="AJ17" s="194" t="n"/>
      <c r="AK17" s="194">
        <f>IF(ISERROR(VLOOKUP(AJ17,WC_ISIN_Lookup,2,)),"",VLOOKUP(AJ17,WC_ISIN_Lookup,2,))</f>
        <v/>
      </c>
      <c r="AL17" s="200" t="n"/>
      <c r="AM17" s="198" t="n"/>
      <c r="AN17" s="194" t="n"/>
      <c r="AO17" s="194" t="n"/>
      <c r="AP17" s="194">
        <f>IF(ISERROR(VLOOKUP(AO17,WC_ISIN_Lookup,2,)),"",VLOOKUP(AO17,WC_ISIN_Lookup,2,))</f>
        <v/>
      </c>
      <c r="AQ17" s="200" t="n"/>
      <c r="AR17" s="198" t="n"/>
      <c r="AS17" s="194" t="n"/>
      <c r="AT17" s="194" t="n"/>
      <c r="AU17" s="194">
        <f>IF(ISERROR(VLOOKUP(AT17,WC_ISIN_Lookup,2,)),"",VLOOKUP(AT17,WC_ISIN_Lookup,2,))</f>
        <v/>
      </c>
      <c r="AV17" s="200" t="n"/>
      <c r="AW17" s="198" t="n"/>
      <c r="AX17" s="194" t="n"/>
      <c r="AY17" s="194" t="n"/>
      <c r="AZ17" s="194">
        <f>IF(ISERROR(VLOOKUP(AY17,WC_ISIN_Lookup,2,)),"",VLOOKUP(AY17,WC_ISIN_Lookup,2,))</f>
        <v/>
      </c>
      <c r="BA17" s="200" t="n"/>
      <c r="BB17" s="198" t="n"/>
      <c r="BC17" s="194" t="n"/>
      <c r="BD17" s="194" t="n"/>
      <c r="BE17" s="194">
        <f>IF(ISERROR(VLOOKUP(BD17,WC_ISIN_Lookup,2,)),"",VLOOKUP(BD17,WC_ISIN_Lookup,2,))</f>
        <v/>
      </c>
      <c r="BF17" s="200" t="n"/>
      <c r="BG17" s="198" t="n"/>
      <c r="BH17" s="194" t="n"/>
      <c r="BI17" s="194" t="n"/>
      <c r="BJ17" s="194">
        <f>IF(ISERROR(VLOOKUP(BI17,WC_ISIN_Lookup,2,)),"",VLOOKUP(BI17,WC_ISIN_Lookup,2,))</f>
        <v/>
      </c>
      <c r="BK17" s="200" t="n"/>
      <c r="BL17" s="198" t="n"/>
      <c r="BM17" s="194" t="n"/>
      <c r="BN17" s="194" t="n"/>
      <c r="BO17" s="194">
        <f>IF(ISERROR(VLOOKUP(BN17,WC_ISIN_Lookup,2,)),"",VLOOKUP(BN17,WC_ISIN_Lookup,2,))</f>
        <v/>
      </c>
      <c r="BP17" s="200" t="n"/>
      <c r="BQ17" s="198" t="n"/>
    </row>
    <row customHeight="1" ht="15" r="18" s="235" spans="1:69">
      <c r="A18" s="120" t="n"/>
      <c r="B18" s="120" t="n"/>
      <c r="C18" s="120" t="n"/>
      <c r="D18" s="120" t="n"/>
      <c r="E18" s="194" t="n"/>
      <c r="F18" s="194" t="n"/>
      <c r="G18" s="194" t="n"/>
      <c r="H18" s="195" t="n"/>
      <c r="I18" s="195" t="n"/>
      <c r="J18" s="195" t="n"/>
      <c r="K18" s="196" t="n"/>
      <c r="L18" s="218" t="n"/>
      <c r="M18" s="198" t="n"/>
      <c r="N18" s="198" t="n"/>
      <c r="O18" s="198" t="n"/>
      <c r="P18" s="195" t="n"/>
      <c r="Q18" s="195" t="n"/>
      <c r="R18" s="198" t="n"/>
      <c r="S18" s="198" t="n"/>
      <c r="T18" s="194" t="n"/>
      <c r="U18" s="194" t="n"/>
      <c r="V18" s="194">
        <f>IF(ISERROR(VLOOKUP(U18,WC_ISIN_Lookup,2,)),"",VLOOKUP(U18,WC_ISIN_Lookup,2,))</f>
        <v/>
      </c>
      <c r="W18" s="200" t="n"/>
      <c r="X18" s="198" t="n"/>
      <c r="Y18" s="194" t="n"/>
      <c r="Z18" s="194" t="n"/>
      <c r="AA18" s="194">
        <f>IF(ISERROR(VLOOKUP(Z18,WC_ISIN_Lookup,2,)),"",VLOOKUP(Z18,WC_ISIN_Lookup,2,))</f>
        <v/>
      </c>
      <c r="AB18" s="200" t="n"/>
      <c r="AC18" s="198" t="n"/>
      <c r="AD18" s="194" t="n"/>
      <c r="AE18" s="194" t="n"/>
      <c r="AF18" s="194">
        <f>IF(ISERROR(VLOOKUP(AE18,WC_ISIN_Lookup,2,)),"",VLOOKUP(AE18,WC_ISIN_Lookup,2,))</f>
        <v/>
      </c>
      <c r="AG18" s="200" t="n"/>
      <c r="AH18" s="198" t="n"/>
      <c r="AI18" s="194" t="n"/>
      <c r="AJ18" s="194" t="n"/>
      <c r="AK18" s="194">
        <f>IF(ISERROR(VLOOKUP(AJ18,WC_ISIN_Lookup,2,)),"",VLOOKUP(AJ18,WC_ISIN_Lookup,2,))</f>
        <v/>
      </c>
      <c r="AL18" s="200" t="n"/>
      <c r="AM18" s="198" t="n"/>
      <c r="AN18" s="194" t="n"/>
      <c r="AO18" s="194" t="n"/>
      <c r="AP18" s="194">
        <f>IF(ISERROR(VLOOKUP(AO18,WC_ISIN_Lookup,2,)),"",VLOOKUP(AO18,WC_ISIN_Lookup,2,))</f>
        <v/>
      </c>
      <c r="AQ18" s="200" t="n"/>
      <c r="AR18" s="198" t="n"/>
      <c r="AS18" s="194" t="n"/>
      <c r="AT18" s="194" t="n"/>
      <c r="AU18" s="194">
        <f>IF(ISERROR(VLOOKUP(AT18,WC_ISIN_Lookup,2,)),"",VLOOKUP(AT18,WC_ISIN_Lookup,2,))</f>
        <v/>
      </c>
      <c r="AV18" s="200" t="n"/>
      <c r="AW18" s="198" t="n"/>
      <c r="AX18" s="194" t="n"/>
      <c r="AY18" s="194" t="n"/>
      <c r="AZ18" s="194">
        <f>IF(ISERROR(VLOOKUP(AY18,WC_ISIN_Lookup,2,)),"",VLOOKUP(AY18,WC_ISIN_Lookup,2,))</f>
        <v/>
      </c>
      <c r="BA18" s="200" t="n"/>
      <c r="BB18" s="198" t="n"/>
      <c r="BC18" s="194" t="n"/>
      <c r="BD18" s="194" t="n"/>
      <c r="BE18" s="194">
        <f>IF(ISERROR(VLOOKUP(BD18,WC_ISIN_Lookup,2,)),"",VLOOKUP(BD18,WC_ISIN_Lookup,2,))</f>
        <v/>
      </c>
      <c r="BF18" s="200" t="n"/>
      <c r="BG18" s="198" t="n"/>
      <c r="BH18" s="194" t="n"/>
      <c r="BI18" s="194" t="n"/>
      <c r="BJ18" s="194">
        <f>IF(ISERROR(VLOOKUP(BI18,WC_ISIN_Lookup,2,)),"",VLOOKUP(BI18,WC_ISIN_Lookup,2,))</f>
        <v/>
      </c>
      <c r="BK18" s="200" t="n"/>
      <c r="BL18" s="198" t="n"/>
      <c r="BM18" s="194" t="n"/>
      <c r="BN18" s="194" t="n"/>
      <c r="BO18" s="194">
        <f>IF(ISERROR(VLOOKUP(BN18,WC_ISIN_Lookup,2,)),"",VLOOKUP(BN18,WC_ISIN_Lookup,2,))</f>
        <v/>
      </c>
      <c r="BP18" s="200" t="n"/>
      <c r="BQ18" s="198" t="n"/>
    </row>
    <row customHeight="1" ht="15" r="19" s="235" spans="1:69">
      <c r="A19" s="120" t="n"/>
      <c r="B19" s="120" t="n"/>
      <c r="C19" s="120" t="n"/>
      <c r="D19" s="120" t="n"/>
      <c r="E19" s="194" t="n"/>
      <c r="F19" s="194" t="n"/>
      <c r="G19" s="194" t="n"/>
      <c r="H19" s="195" t="n"/>
      <c r="I19" s="195" t="n"/>
      <c r="J19" s="195" t="n"/>
      <c r="K19" s="196" t="n"/>
      <c r="L19" s="218" t="n"/>
      <c r="M19" s="198" t="n"/>
      <c r="N19" s="198" t="n"/>
      <c r="O19" s="198" t="n"/>
      <c r="P19" s="195" t="n"/>
      <c r="Q19" s="195" t="n"/>
      <c r="R19" s="198" t="n"/>
      <c r="S19" s="198" t="n"/>
      <c r="T19" s="194" t="n"/>
      <c r="U19" s="194" t="n"/>
      <c r="V19" s="194">
        <f>IF(ISERROR(VLOOKUP(U19,WC_ISIN_Lookup,2,)),"",VLOOKUP(U19,WC_ISIN_Lookup,2,))</f>
        <v/>
      </c>
      <c r="W19" s="200" t="n"/>
      <c r="X19" s="198" t="n"/>
      <c r="Y19" s="194" t="n"/>
      <c r="Z19" s="194" t="n"/>
      <c r="AA19" s="194">
        <f>IF(ISERROR(VLOOKUP(Z19,WC_ISIN_Lookup,2,)),"",VLOOKUP(Z19,WC_ISIN_Lookup,2,))</f>
        <v/>
      </c>
      <c r="AB19" s="200" t="n"/>
      <c r="AC19" s="198" t="n"/>
      <c r="AD19" s="194" t="n"/>
      <c r="AE19" s="194" t="n"/>
      <c r="AF19" s="194">
        <f>IF(ISERROR(VLOOKUP(AE19,WC_ISIN_Lookup,2,)),"",VLOOKUP(AE19,WC_ISIN_Lookup,2,))</f>
        <v/>
      </c>
      <c r="AG19" s="200" t="n"/>
      <c r="AH19" s="198" t="n"/>
      <c r="AI19" s="194" t="n"/>
      <c r="AJ19" s="194" t="n"/>
      <c r="AK19" s="194">
        <f>IF(ISERROR(VLOOKUP(AJ19,WC_ISIN_Lookup,2,)),"",VLOOKUP(AJ19,WC_ISIN_Lookup,2,))</f>
        <v/>
      </c>
      <c r="AL19" s="200" t="n"/>
      <c r="AM19" s="198" t="n"/>
      <c r="AN19" s="194" t="n"/>
      <c r="AO19" s="194" t="n"/>
      <c r="AP19" s="194">
        <f>IF(ISERROR(VLOOKUP(AO19,WC_ISIN_Lookup,2,)),"",VLOOKUP(AO19,WC_ISIN_Lookup,2,))</f>
        <v/>
      </c>
      <c r="AQ19" s="200" t="n"/>
      <c r="AR19" s="198" t="n"/>
      <c r="AS19" s="194" t="n"/>
      <c r="AT19" s="194" t="n"/>
      <c r="AU19" s="194">
        <f>IF(ISERROR(VLOOKUP(AT19,WC_ISIN_Lookup,2,)),"",VLOOKUP(AT19,WC_ISIN_Lookup,2,))</f>
        <v/>
      </c>
      <c r="AV19" s="200" t="n"/>
      <c r="AW19" s="198" t="n"/>
      <c r="AX19" s="194" t="n"/>
      <c r="AY19" s="194" t="n"/>
      <c r="AZ19" s="194">
        <f>IF(ISERROR(VLOOKUP(AY19,WC_ISIN_Lookup,2,)),"",VLOOKUP(AY19,WC_ISIN_Lookup,2,))</f>
        <v/>
      </c>
      <c r="BA19" s="200" t="n"/>
      <c r="BB19" s="198" t="n"/>
      <c r="BC19" s="194" t="n"/>
      <c r="BD19" s="194" t="n"/>
      <c r="BE19" s="194">
        <f>IF(ISERROR(VLOOKUP(BD19,WC_ISIN_Lookup,2,)),"",VLOOKUP(BD19,WC_ISIN_Lookup,2,))</f>
        <v/>
      </c>
      <c r="BF19" s="200" t="n"/>
      <c r="BG19" s="198" t="n"/>
      <c r="BH19" s="194" t="n"/>
      <c r="BI19" s="194" t="n"/>
      <c r="BJ19" s="194">
        <f>IF(ISERROR(VLOOKUP(BI19,WC_ISIN_Lookup,2,)),"",VLOOKUP(BI19,WC_ISIN_Lookup,2,))</f>
        <v/>
      </c>
      <c r="BK19" s="200" t="n"/>
      <c r="BL19" s="198" t="n"/>
      <c r="BM19" s="194" t="n"/>
      <c r="BN19" s="194" t="n"/>
      <c r="BO19" s="194">
        <f>IF(ISERROR(VLOOKUP(BN19,WC_ISIN_Lookup,2,)),"",VLOOKUP(BN19,WC_ISIN_Lookup,2,))</f>
        <v/>
      </c>
      <c r="BP19" s="200" t="n"/>
      <c r="BQ19" s="198" t="n"/>
    </row>
    <row customHeight="1" ht="15" r="20" s="235" spans="1:69">
      <c r="A20" s="120" t="n"/>
      <c r="B20" s="120" t="n"/>
      <c r="C20" s="120" t="n"/>
      <c r="D20" s="120" t="n"/>
      <c r="E20" s="194" t="n"/>
      <c r="F20" s="194" t="n"/>
      <c r="G20" s="194" t="n"/>
      <c r="H20" s="195" t="n"/>
      <c r="I20" s="195" t="n"/>
      <c r="J20" s="195" t="n"/>
      <c r="K20" s="196" t="n"/>
      <c r="L20" s="218" t="n"/>
      <c r="M20" s="198" t="n"/>
      <c r="N20" s="198" t="n"/>
      <c r="O20" s="198" t="n"/>
      <c r="P20" s="195" t="n"/>
      <c r="Q20" s="195" t="n"/>
      <c r="R20" s="198" t="n"/>
      <c r="S20" s="198" t="n"/>
      <c r="T20" s="194" t="n"/>
      <c r="U20" s="194" t="n"/>
      <c r="V20" s="194">
        <f>IF(ISERROR(VLOOKUP(U20,WC_ISIN_Lookup,2,)),"",VLOOKUP(U20,WC_ISIN_Lookup,2,))</f>
        <v/>
      </c>
      <c r="W20" s="200" t="n"/>
      <c r="X20" s="198" t="n"/>
      <c r="Y20" s="194" t="n"/>
      <c r="Z20" s="194" t="n"/>
      <c r="AA20" s="194">
        <f>IF(ISERROR(VLOOKUP(Z20,WC_ISIN_Lookup,2,)),"",VLOOKUP(Z20,WC_ISIN_Lookup,2,))</f>
        <v/>
      </c>
      <c r="AB20" s="200" t="n"/>
      <c r="AC20" s="198" t="n"/>
      <c r="AD20" s="194" t="n"/>
      <c r="AE20" s="194" t="n"/>
      <c r="AF20" s="194">
        <f>IF(ISERROR(VLOOKUP(AE20,WC_ISIN_Lookup,2,)),"",VLOOKUP(AE20,WC_ISIN_Lookup,2,))</f>
        <v/>
      </c>
      <c r="AG20" s="200" t="n"/>
      <c r="AH20" s="198" t="n"/>
      <c r="AI20" s="194" t="n"/>
      <c r="AJ20" s="194" t="n"/>
      <c r="AK20" s="194">
        <f>IF(ISERROR(VLOOKUP(AJ20,WC_ISIN_Lookup,2,)),"",VLOOKUP(AJ20,WC_ISIN_Lookup,2,))</f>
        <v/>
      </c>
      <c r="AL20" s="200" t="n"/>
      <c r="AM20" s="198" t="n"/>
      <c r="AN20" s="194" t="n"/>
      <c r="AO20" s="194" t="n"/>
      <c r="AP20" s="194">
        <f>IF(ISERROR(VLOOKUP(AO20,WC_ISIN_Lookup,2,)),"",VLOOKUP(AO20,WC_ISIN_Lookup,2,))</f>
        <v/>
      </c>
      <c r="AQ20" s="200" t="n"/>
      <c r="AR20" s="198" t="n"/>
      <c r="AS20" s="194" t="n"/>
      <c r="AT20" s="194" t="n"/>
      <c r="AU20" s="194">
        <f>IF(ISERROR(VLOOKUP(AT20,WC_ISIN_Lookup,2,)),"",VLOOKUP(AT20,WC_ISIN_Lookup,2,))</f>
        <v/>
      </c>
      <c r="AV20" s="200" t="n"/>
      <c r="AW20" s="198" t="n"/>
      <c r="AX20" s="194" t="n"/>
      <c r="AY20" s="194" t="n"/>
      <c r="AZ20" s="194">
        <f>IF(ISERROR(VLOOKUP(AY20,WC_ISIN_Lookup,2,)),"",VLOOKUP(AY20,WC_ISIN_Lookup,2,))</f>
        <v/>
      </c>
      <c r="BA20" s="200" t="n"/>
      <c r="BB20" s="198" t="n"/>
      <c r="BC20" s="194" t="n"/>
      <c r="BD20" s="194" t="n"/>
      <c r="BE20" s="194">
        <f>IF(ISERROR(VLOOKUP(BD20,WC_ISIN_Lookup,2,)),"",VLOOKUP(BD20,WC_ISIN_Lookup,2,))</f>
        <v/>
      </c>
      <c r="BF20" s="200" t="n"/>
      <c r="BG20" s="198" t="n"/>
      <c r="BH20" s="194" t="n"/>
      <c r="BI20" s="194" t="n"/>
      <c r="BJ20" s="194">
        <f>IF(ISERROR(VLOOKUP(BI20,WC_ISIN_Lookup,2,)),"",VLOOKUP(BI20,WC_ISIN_Lookup,2,))</f>
        <v/>
      </c>
      <c r="BK20" s="200" t="n"/>
      <c r="BL20" s="198" t="n"/>
      <c r="BM20" s="194" t="n"/>
      <c r="BN20" s="194" t="n"/>
      <c r="BO20" s="194">
        <f>IF(ISERROR(VLOOKUP(BN20,WC_ISIN_Lookup,2,)),"",VLOOKUP(BN20,WC_ISIN_Lookup,2,))</f>
        <v/>
      </c>
      <c r="BP20" s="200" t="n"/>
      <c r="BQ20" s="198" t="n"/>
    </row>
    <row customHeight="1" ht="15" r="21" s="235" spans="1:69">
      <c r="A21" s="120" t="n"/>
      <c r="B21" s="120" t="n"/>
      <c r="C21" s="120" t="n"/>
      <c r="D21" s="120" t="n"/>
      <c r="E21" s="194" t="n"/>
      <c r="F21" s="194" t="n"/>
      <c r="G21" s="194" t="n"/>
      <c r="H21" s="195" t="n"/>
      <c r="I21" s="195" t="n"/>
      <c r="J21" s="195" t="n"/>
      <c r="K21" s="196" t="n"/>
      <c r="L21" s="218" t="n"/>
      <c r="M21" s="198" t="n"/>
      <c r="N21" s="198" t="n"/>
      <c r="O21" s="198" t="n"/>
      <c r="P21" s="195" t="n"/>
      <c r="Q21" s="195" t="n"/>
      <c r="R21" s="198" t="n"/>
      <c r="S21" s="198" t="n"/>
      <c r="T21" s="194" t="n"/>
      <c r="U21" s="194" t="n"/>
      <c r="V21" s="194">
        <f>IF(ISERROR(VLOOKUP(U21,WC_ISIN_Lookup,2,)),"",VLOOKUP(U21,WC_ISIN_Lookup,2,))</f>
        <v/>
      </c>
      <c r="W21" s="200" t="n"/>
      <c r="X21" s="198" t="n"/>
      <c r="Y21" s="194" t="n"/>
      <c r="Z21" s="194" t="n"/>
      <c r="AA21" s="194">
        <f>IF(ISERROR(VLOOKUP(Z21,WC_ISIN_Lookup,2,)),"",VLOOKUP(Z21,WC_ISIN_Lookup,2,))</f>
        <v/>
      </c>
      <c r="AB21" s="200" t="n"/>
      <c r="AC21" s="198" t="n"/>
      <c r="AD21" s="194" t="n"/>
      <c r="AE21" s="194" t="n"/>
      <c r="AF21" s="194">
        <f>IF(ISERROR(VLOOKUP(AE21,WC_ISIN_Lookup,2,)),"",VLOOKUP(AE21,WC_ISIN_Lookup,2,))</f>
        <v/>
      </c>
      <c r="AG21" s="200" t="n"/>
      <c r="AH21" s="198" t="n"/>
      <c r="AI21" s="194" t="n"/>
      <c r="AJ21" s="194" t="n"/>
      <c r="AK21" s="194">
        <f>IF(ISERROR(VLOOKUP(AJ21,WC_ISIN_Lookup,2,)),"",VLOOKUP(AJ21,WC_ISIN_Lookup,2,))</f>
        <v/>
      </c>
      <c r="AL21" s="200" t="n"/>
      <c r="AM21" s="198" t="n"/>
      <c r="AN21" s="194" t="n"/>
      <c r="AO21" s="194" t="n"/>
      <c r="AP21" s="194">
        <f>IF(ISERROR(VLOOKUP(AO21,WC_ISIN_Lookup,2,)),"",VLOOKUP(AO21,WC_ISIN_Lookup,2,))</f>
        <v/>
      </c>
      <c r="AQ21" s="200" t="n"/>
      <c r="AR21" s="198" t="n"/>
      <c r="AS21" s="194" t="n"/>
      <c r="AT21" s="194" t="n"/>
      <c r="AU21" s="194">
        <f>IF(ISERROR(VLOOKUP(AT21,WC_ISIN_Lookup,2,)),"",VLOOKUP(AT21,WC_ISIN_Lookup,2,))</f>
        <v/>
      </c>
      <c r="AV21" s="200" t="n"/>
      <c r="AW21" s="198" t="n"/>
      <c r="AX21" s="194" t="n"/>
      <c r="AY21" s="194" t="n"/>
      <c r="AZ21" s="194">
        <f>IF(ISERROR(VLOOKUP(AY21,WC_ISIN_Lookup,2,)),"",VLOOKUP(AY21,WC_ISIN_Lookup,2,))</f>
        <v/>
      </c>
      <c r="BA21" s="200" t="n"/>
      <c r="BB21" s="198" t="n"/>
      <c r="BC21" s="194" t="n"/>
      <c r="BD21" s="194" t="n"/>
      <c r="BE21" s="194">
        <f>IF(ISERROR(VLOOKUP(BD21,WC_ISIN_Lookup,2,)),"",VLOOKUP(BD21,WC_ISIN_Lookup,2,))</f>
        <v/>
      </c>
      <c r="BF21" s="200" t="n"/>
      <c r="BG21" s="198" t="n"/>
      <c r="BH21" s="194" t="n"/>
      <c r="BI21" s="194" t="n"/>
      <c r="BJ21" s="194">
        <f>IF(ISERROR(VLOOKUP(BI21,WC_ISIN_Lookup,2,)),"",VLOOKUP(BI21,WC_ISIN_Lookup,2,))</f>
        <v/>
      </c>
      <c r="BK21" s="200" t="n"/>
      <c r="BL21" s="198" t="n"/>
      <c r="BM21" s="194" t="n"/>
      <c r="BN21" s="194" t="n"/>
      <c r="BO21" s="194">
        <f>IF(ISERROR(VLOOKUP(BN21,WC_ISIN_Lookup,2,)),"",VLOOKUP(BN21,WC_ISIN_Lookup,2,))</f>
        <v/>
      </c>
      <c r="BP21" s="200" t="n"/>
      <c r="BQ21" s="198" t="n"/>
    </row>
    <row customHeight="1" ht="15" r="22" s="235" spans="1:69">
      <c r="A22" s="120" t="n"/>
      <c r="B22" s="120" t="n"/>
      <c r="C22" s="120" t="n"/>
      <c r="D22" s="120" t="n"/>
      <c r="E22" s="194" t="n"/>
      <c r="F22" s="194" t="n"/>
      <c r="G22" s="194" t="n"/>
      <c r="H22" s="195" t="n"/>
      <c r="I22" s="195" t="n"/>
      <c r="J22" s="195" t="n"/>
      <c r="K22" s="196" t="n"/>
      <c r="L22" s="218" t="n"/>
      <c r="M22" s="198" t="n"/>
      <c r="N22" s="198" t="n"/>
      <c r="O22" s="198" t="n"/>
      <c r="P22" s="195" t="n"/>
      <c r="Q22" s="195" t="n"/>
      <c r="R22" s="198" t="n"/>
      <c r="S22" s="198" t="n"/>
      <c r="T22" s="194" t="n"/>
      <c r="U22" s="194" t="n"/>
      <c r="V22" s="194">
        <f>IF(ISERROR(VLOOKUP(U22,WC_ISIN_Lookup,2,)),"",VLOOKUP(U22,WC_ISIN_Lookup,2,))</f>
        <v/>
      </c>
      <c r="W22" s="200" t="n"/>
      <c r="X22" s="198" t="n"/>
      <c r="Y22" s="194" t="n"/>
      <c r="Z22" s="194" t="n"/>
      <c r="AA22" s="194">
        <f>IF(ISERROR(VLOOKUP(Z22,WC_ISIN_Lookup,2,)),"",VLOOKUP(Z22,WC_ISIN_Lookup,2,))</f>
        <v/>
      </c>
      <c r="AB22" s="200" t="n"/>
      <c r="AC22" s="198" t="n"/>
      <c r="AD22" s="194" t="n"/>
      <c r="AE22" s="194" t="n"/>
      <c r="AF22" s="194">
        <f>IF(ISERROR(VLOOKUP(AE22,WC_ISIN_Lookup,2,)),"",VLOOKUP(AE22,WC_ISIN_Lookup,2,))</f>
        <v/>
      </c>
      <c r="AG22" s="200" t="n"/>
      <c r="AH22" s="198" t="n"/>
      <c r="AI22" s="194" t="n"/>
      <c r="AJ22" s="194" t="n"/>
      <c r="AK22" s="194">
        <f>IF(ISERROR(VLOOKUP(AJ22,WC_ISIN_Lookup,2,)),"",VLOOKUP(AJ22,WC_ISIN_Lookup,2,))</f>
        <v/>
      </c>
      <c r="AL22" s="200" t="n"/>
      <c r="AM22" s="198" t="n"/>
      <c r="AN22" s="194" t="n"/>
      <c r="AO22" s="194" t="n"/>
      <c r="AP22" s="194">
        <f>IF(ISERROR(VLOOKUP(AO22,WC_ISIN_Lookup,2,)),"",VLOOKUP(AO22,WC_ISIN_Lookup,2,))</f>
        <v/>
      </c>
      <c r="AQ22" s="200" t="n"/>
      <c r="AR22" s="198" t="n"/>
      <c r="AS22" s="194" t="n"/>
      <c r="AT22" s="194" t="n"/>
      <c r="AU22" s="194">
        <f>IF(ISERROR(VLOOKUP(AT22,WC_ISIN_Lookup,2,)),"",VLOOKUP(AT22,WC_ISIN_Lookup,2,))</f>
        <v/>
      </c>
      <c r="AV22" s="200" t="n"/>
      <c r="AW22" s="198" t="n"/>
      <c r="AX22" s="194" t="n"/>
      <c r="AY22" s="194" t="n"/>
      <c r="AZ22" s="194">
        <f>IF(ISERROR(VLOOKUP(AY22,WC_ISIN_Lookup,2,)),"",VLOOKUP(AY22,WC_ISIN_Lookup,2,))</f>
        <v/>
      </c>
      <c r="BA22" s="200" t="n"/>
      <c r="BB22" s="198" t="n"/>
      <c r="BC22" s="194" t="n"/>
      <c r="BD22" s="194" t="n"/>
      <c r="BE22" s="194">
        <f>IF(ISERROR(VLOOKUP(BD22,WC_ISIN_Lookup,2,)),"",VLOOKUP(BD22,WC_ISIN_Lookup,2,))</f>
        <v/>
      </c>
      <c r="BF22" s="200" t="n"/>
      <c r="BG22" s="198" t="n"/>
      <c r="BH22" s="194" t="n"/>
      <c r="BI22" s="194" t="n"/>
      <c r="BJ22" s="194">
        <f>IF(ISERROR(VLOOKUP(BI22,WC_ISIN_Lookup,2,)),"",VLOOKUP(BI22,WC_ISIN_Lookup,2,))</f>
        <v/>
      </c>
      <c r="BK22" s="200" t="n"/>
      <c r="BL22" s="198" t="n"/>
      <c r="BM22" s="194" t="n"/>
      <c r="BN22" s="194" t="n"/>
      <c r="BO22" s="194">
        <f>IF(ISERROR(VLOOKUP(BN22,WC_ISIN_Lookup,2,)),"",VLOOKUP(BN22,WC_ISIN_Lookup,2,))</f>
        <v/>
      </c>
      <c r="BP22" s="200" t="n"/>
      <c r="BQ22" s="198" t="n"/>
    </row>
    <row customHeight="1" ht="15" r="23" s="235" spans="1:69">
      <c r="A23" s="120" t="n"/>
      <c r="B23" s="120" t="n"/>
      <c r="C23" s="120" t="n"/>
      <c r="D23" s="120" t="n"/>
      <c r="E23" s="194" t="n"/>
      <c r="F23" s="194" t="n"/>
      <c r="G23" s="194" t="n"/>
      <c r="H23" s="195" t="n"/>
      <c r="I23" s="195" t="n"/>
      <c r="J23" s="195" t="n"/>
      <c r="K23" s="196" t="n"/>
      <c r="L23" s="218" t="n"/>
      <c r="M23" s="198" t="n"/>
      <c r="N23" s="198" t="n"/>
      <c r="O23" s="198" t="n"/>
      <c r="P23" s="195" t="n"/>
      <c r="Q23" s="195" t="n"/>
      <c r="R23" s="198" t="n"/>
      <c r="S23" s="198" t="n"/>
      <c r="T23" s="194" t="n"/>
      <c r="U23" s="194" t="n"/>
      <c r="V23" s="194">
        <f>IF(ISERROR(VLOOKUP(U23,WC_ISIN_Lookup,2,)),"",VLOOKUP(U23,WC_ISIN_Lookup,2,))</f>
        <v/>
      </c>
      <c r="W23" s="200" t="n"/>
      <c r="X23" s="198" t="n"/>
      <c r="Y23" s="194" t="n"/>
      <c r="Z23" s="194" t="n"/>
      <c r="AA23" s="194">
        <f>IF(ISERROR(VLOOKUP(Z23,WC_ISIN_Lookup,2,)),"",VLOOKUP(Z23,WC_ISIN_Lookup,2,))</f>
        <v/>
      </c>
      <c r="AB23" s="200" t="n"/>
      <c r="AC23" s="198" t="n"/>
      <c r="AD23" s="194" t="n"/>
      <c r="AE23" s="194" t="n"/>
      <c r="AF23" s="194">
        <f>IF(ISERROR(VLOOKUP(AE23,WC_ISIN_Lookup,2,)),"",VLOOKUP(AE23,WC_ISIN_Lookup,2,))</f>
        <v/>
      </c>
      <c r="AG23" s="200" t="n"/>
      <c r="AH23" s="198" t="n"/>
      <c r="AI23" s="194" t="n"/>
      <c r="AJ23" s="194" t="n"/>
      <c r="AK23" s="194">
        <f>IF(ISERROR(VLOOKUP(AJ23,WC_ISIN_Lookup,2,)),"",VLOOKUP(AJ23,WC_ISIN_Lookup,2,))</f>
        <v/>
      </c>
      <c r="AL23" s="200" t="n"/>
      <c r="AM23" s="198" t="n"/>
      <c r="AN23" s="194" t="n"/>
      <c r="AO23" s="194" t="n"/>
      <c r="AP23" s="194">
        <f>IF(ISERROR(VLOOKUP(AO23,WC_ISIN_Lookup,2,)),"",VLOOKUP(AO23,WC_ISIN_Lookup,2,))</f>
        <v/>
      </c>
      <c r="AQ23" s="200" t="n"/>
      <c r="AR23" s="198" t="n"/>
      <c r="AS23" s="194" t="n"/>
      <c r="AT23" s="194" t="n"/>
      <c r="AU23" s="194">
        <f>IF(ISERROR(VLOOKUP(AT23,WC_ISIN_Lookup,2,)),"",VLOOKUP(AT23,WC_ISIN_Lookup,2,))</f>
        <v/>
      </c>
      <c r="AV23" s="200" t="n"/>
      <c r="AW23" s="198" t="n"/>
      <c r="AX23" s="194" t="n"/>
      <c r="AY23" s="194" t="n"/>
      <c r="AZ23" s="194">
        <f>IF(ISERROR(VLOOKUP(AY23,WC_ISIN_Lookup,2,)),"",VLOOKUP(AY23,WC_ISIN_Lookup,2,))</f>
        <v/>
      </c>
      <c r="BA23" s="200" t="n"/>
      <c r="BB23" s="198" t="n"/>
      <c r="BC23" s="194" t="n"/>
      <c r="BD23" s="194" t="n"/>
      <c r="BE23" s="194">
        <f>IF(ISERROR(VLOOKUP(BD23,WC_ISIN_Lookup,2,)),"",VLOOKUP(BD23,WC_ISIN_Lookup,2,))</f>
        <v/>
      </c>
      <c r="BF23" s="200" t="n"/>
      <c r="BG23" s="198" t="n"/>
      <c r="BH23" s="194" t="n"/>
      <c r="BI23" s="194" t="n"/>
      <c r="BJ23" s="194">
        <f>IF(ISERROR(VLOOKUP(BI23,WC_ISIN_Lookup,2,)),"",VLOOKUP(BI23,WC_ISIN_Lookup,2,))</f>
        <v/>
      </c>
      <c r="BK23" s="200" t="n"/>
      <c r="BL23" s="198" t="n"/>
      <c r="BM23" s="194" t="n"/>
      <c r="BN23" s="194" t="n"/>
      <c r="BO23" s="194">
        <f>IF(ISERROR(VLOOKUP(BN23,WC_ISIN_Lookup,2,)),"",VLOOKUP(BN23,WC_ISIN_Lookup,2,))</f>
        <v/>
      </c>
      <c r="BP23" s="200" t="n"/>
      <c r="BQ23" s="198" t="n"/>
    </row>
    <row customHeight="1" ht="15" r="24" s="235" spans="1:69">
      <c r="A24" s="120" t="n"/>
      <c r="B24" s="120" t="n"/>
      <c r="C24" s="120" t="n"/>
      <c r="D24" s="120" t="n"/>
      <c r="E24" s="194" t="n"/>
      <c r="F24" s="194" t="n"/>
      <c r="G24" s="194" t="n"/>
      <c r="H24" s="195" t="n"/>
      <c r="I24" s="195" t="n"/>
      <c r="J24" s="195" t="n"/>
      <c r="K24" s="196" t="n"/>
      <c r="L24" s="218" t="n"/>
      <c r="M24" s="198" t="n"/>
      <c r="N24" s="198" t="n"/>
      <c r="O24" s="198" t="n"/>
      <c r="P24" s="195" t="n"/>
      <c r="Q24" s="195" t="n"/>
      <c r="R24" s="198" t="n"/>
      <c r="S24" s="198" t="n"/>
      <c r="T24" s="194" t="n"/>
      <c r="U24" s="194" t="n"/>
      <c r="V24" s="194">
        <f>IF(ISERROR(VLOOKUP(U24,WC_ISIN_Lookup,2,)),"",VLOOKUP(U24,WC_ISIN_Lookup,2,))</f>
        <v/>
      </c>
      <c r="W24" s="200" t="n"/>
      <c r="X24" s="198" t="n"/>
      <c r="Y24" s="194" t="n"/>
      <c r="Z24" s="194" t="n"/>
      <c r="AA24" s="194">
        <f>IF(ISERROR(VLOOKUP(Z24,WC_ISIN_Lookup,2,)),"",VLOOKUP(Z24,WC_ISIN_Lookup,2,))</f>
        <v/>
      </c>
      <c r="AB24" s="200" t="n"/>
      <c r="AC24" s="198" t="n"/>
      <c r="AD24" s="194" t="n"/>
      <c r="AE24" s="194" t="n"/>
      <c r="AF24" s="194">
        <f>IF(ISERROR(VLOOKUP(AE24,WC_ISIN_Lookup,2,)),"",VLOOKUP(AE24,WC_ISIN_Lookup,2,))</f>
        <v/>
      </c>
      <c r="AG24" s="200" t="n"/>
      <c r="AH24" s="198" t="n"/>
      <c r="AI24" s="194" t="n"/>
      <c r="AJ24" s="194" t="n"/>
      <c r="AK24" s="194">
        <f>IF(ISERROR(VLOOKUP(AJ24,WC_ISIN_Lookup,2,)),"",VLOOKUP(AJ24,WC_ISIN_Lookup,2,))</f>
        <v/>
      </c>
      <c r="AL24" s="200" t="n"/>
      <c r="AM24" s="198" t="n"/>
      <c r="AN24" s="194" t="n"/>
      <c r="AO24" s="194" t="n"/>
      <c r="AP24" s="194">
        <f>IF(ISERROR(VLOOKUP(AO24,WC_ISIN_Lookup,2,)),"",VLOOKUP(AO24,WC_ISIN_Lookup,2,))</f>
        <v/>
      </c>
      <c r="AQ24" s="200" t="n"/>
      <c r="AR24" s="198" t="n"/>
      <c r="AS24" s="194" t="n"/>
      <c r="AT24" s="194" t="n"/>
      <c r="AU24" s="194">
        <f>IF(ISERROR(VLOOKUP(AT24,WC_ISIN_Lookup,2,)),"",VLOOKUP(AT24,WC_ISIN_Lookup,2,))</f>
        <v/>
      </c>
      <c r="AV24" s="200" t="n"/>
      <c r="AW24" s="198" t="n"/>
      <c r="AX24" s="194" t="n"/>
      <c r="AY24" s="194" t="n"/>
      <c r="AZ24" s="194">
        <f>IF(ISERROR(VLOOKUP(AY24,WC_ISIN_Lookup,2,)),"",VLOOKUP(AY24,WC_ISIN_Lookup,2,))</f>
        <v/>
      </c>
      <c r="BA24" s="200" t="n"/>
      <c r="BB24" s="198" t="n"/>
      <c r="BC24" s="194" t="n"/>
      <c r="BD24" s="194" t="n"/>
      <c r="BE24" s="194">
        <f>IF(ISERROR(VLOOKUP(BD24,WC_ISIN_Lookup,2,)),"",VLOOKUP(BD24,WC_ISIN_Lookup,2,))</f>
        <v/>
      </c>
      <c r="BF24" s="200" t="n"/>
      <c r="BG24" s="198" t="n"/>
      <c r="BH24" s="194" t="n"/>
      <c r="BI24" s="194" t="n"/>
      <c r="BJ24" s="194">
        <f>IF(ISERROR(VLOOKUP(BI24,WC_ISIN_Lookup,2,)),"",VLOOKUP(BI24,WC_ISIN_Lookup,2,))</f>
        <v/>
      </c>
      <c r="BK24" s="200" t="n"/>
      <c r="BL24" s="198" t="n"/>
      <c r="BM24" s="194" t="n"/>
      <c r="BN24" s="194" t="n"/>
      <c r="BO24" s="194">
        <f>IF(ISERROR(VLOOKUP(BN24,WC_ISIN_Lookup,2,)),"",VLOOKUP(BN24,WC_ISIN_Lookup,2,))</f>
        <v/>
      </c>
      <c r="BP24" s="200" t="n"/>
      <c r="BQ24" s="198" t="n"/>
    </row>
    <row customHeight="1" ht="15" r="25" s="235" spans="1:69">
      <c r="A25" s="120" t="n"/>
      <c r="B25" s="120" t="n"/>
      <c r="C25" s="120" t="n"/>
      <c r="D25" s="120" t="n"/>
      <c r="E25" s="194" t="n"/>
      <c r="F25" s="194" t="n"/>
      <c r="G25" s="194" t="n"/>
      <c r="H25" s="195" t="n"/>
      <c r="I25" s="195" t="n"/>
      <c r="J25" s="195" t="n"/>
      <c r="K25" s="196" t="n"/>
      <c r="L25" s="218" t="n"/>
      <c r="M25" s="198" t="n"/>
      <c r="N25" s="198" t="n"/>
      <c r="O25" s="198" t="n"/>
      <c r="P25" s="195" t="n"/>
      <c r="Q25" s="195" t="n"/>
      <c r="R25" s="198" t="n"/>
      <c r="S25" s="198" t="n"/>
      <c r="T25" s="194" t="n"/>
      <c r="U25" s="194" t="n"/>
      <c r="V25" s="194">
        <f>IF(ISERROR(VLOOKUP(U25,WC_ISIN_Lookup,2,)),"",VLOOKUP(U25,WC_ISIN_Lookup,2,))</f>
        <v/>
      </c>
      <c r="W25" s="200" t="n"/>
      <c r="X25" s="198" t="n"/>
      <c r="Y25" s="194" t="n"/>
      <c r="Z25" s="194" t="n"/>
      <c r="AA25" s="194">
        <f>IF(ISERROR(VLOOKUP(Z25,WC_ISIN_Lookup,2,)),"",VLOOKUP(Z25,WC_ISIN_Lookup,2,))</f>
        <v/>
      </c>
      <c r="AB25" s="200" t="n"/>
      <c r="AC25" s="198" t="n"/>
      <c r="AD25" s="194" t="n"/>
      <c r="AE25" s="194" t="n"/>
      <c r="AF25" s="194">
        <f>IF(ISERROR(VLOOKUP(AE25,WC_ISIN_Lookup,2,)),"",VLOOKUP(AE25,WC_ISIN_Lookup,2,))</f>
        <v/>
      </c>
      <c r="AG25" s="200" t="n"/>
      <c r="AH25" s="198" t="n"/>
      <c r="AI25" s="194" t="n"/>
      <c r="AJ25" s="194" t="n"/>
      <c r="AK25" s="194">
        <f>IF(ISERROR(VLOOKUP(AJ25,WC_ISIN_Lookup,2,)),"",VLOOKUP(AJ25,WC_ISIN_Lookup,2,))</f>
        <v/>
      </c>
      <c r="AL25" s="200" t="n"/>
      <c r="AM25" s="198" t="n"/>
      <c r="AN25" s="194" t="n"/>
      <c r="AO25" s="194" t="n"/>
      <c r="AP25" s="194">
        <f>IF(ISERROR(VLOOKUP(AO25,WC_ISIN_Lookup,2,)),"",VLOOKUP(AO25,WC_ISIN_Lookup,2,))</f>
        <v/>
      </c>
      <c r="AQ25" s="200" t="n"/>
      <c r="AR25" s="198" t="n"/>
      <c r="AS25" s="194" t="n"/>
      <c r="AT25" s="194" t="n"/>
      <c r="AU25" s="194">
        <f>IF(ISERROR(VLOOKUP(AT25,WC_ISIN_Lookup,2,)),"",VLOOKUP(AT25,WC_ISIN_Lookup,2,))</f>
        <v/>
      </c>
      <c r="AV25" s="200" t="n"/>
      <c r="AW25" s="198" t="n"/>
      <c r="AX25" s="194" t="n"/>
      <c r="AY25" s="194" t="n"/>
      <c r="AZ25" s="194">
        <f>IF(ISERROR(VLOOKUP(AY25,WC_ISIN_Lookup,2,)),"",VLOOKUP(AY25,WC_ISIN_Lookup,2,))</f>
        <v/>
      </c>
      <c r="BA25" s="200" t="n"/>
      <c r="BB25" s="198" t="n"/>
      <c r="BC25" s="194" t="n"/>
      <c r="BD25" s="194" t="n"/>
      <c r="BE25" s="194">
        <f>IF(ISERROR(VLOOKUP(BD25,WC_ISIN_Lookup,2,)),"",VLOOKUP(BD25,WC_ISIN_Lookup,2,))</f>
        <v/>
      </c>
      <c r="BF25" s="200" t="n"/>
      <c r="BG25" s="198" t="n"/>
      <c r="BH25" s="194" t="n"/>
      <c r="BI25" s="194" t="n"/>
      <c r="BJ25" s="194">
        <f>IF(ISERROR(VLOOKUP(BI25,WC_ISIN_Lookup,2,)),"",VLOOKUP(BI25,WC_ISIN_Lookup,2,))</f>
        <v/>
      </c>
      <c r="BK25" s="200" t="n"/>
      <c r="BL25" s="198" t="n"/>
      <c r="BM25" s="194" t="n"/>
      <c r="BN25" s="194" t="n"/>
      <c r="BO25" s="194">
        <f>IF(ISERROR(VLOOKUP(BN25,WC_ISIN_Lookup,2,)),"",VLOOKUP(BN25,WC_ISIN_Lookup,2,))</f>
        <v/>
      </c>
      <c r="BP25" s="200" t="n"/>
      <c r="BQ25" s="198" t="n"/>
    </row>
    <row customHeight="1" ht="15" r="26" s="235" spans="1:69">
      <c r="A26" s="120" t="n"/>
      <c r="B26" s="120" t="n"/>
      <c r="C26" s="120" t="n"/>
      <c r="D26" s="120" t="n"/>
      <c r="E26" s="194" t="n"/>
      <c r="F26" s="194" t="n"/>
      <c r="G26" s="194" t="n"/>
      <c r="H26" s="195" t="n"/>
      <c r="I26" s="195" t="n"/>
      <c r="J26" s="195" t="n"/>
      <c r="K26" s="196" t="n"/>
      <c r="L26" s="218" t="n"/>
      <c r="M26" s="198" t="n"/>
      <c r="N26" s="198" t="n"/>
      <c r="O26" s="198" t="n"/>
      <c r="P26" s="195" t="n"/>
      <c r="Q26" s="195" t="n"/>
      <c r="R26" s="198" t="n"/>
      <c r="S26" s="198" t="n"/>
      <c r="T26" s="194" t="n"/>
      <c r="U26" s="194" t="n"/>
      <c r="V26" s="194">
        <f>IF(ISERROR(VLOOKUP(U26,WC_ISIN_Lookup,2,)),"",VLOOKUP(U26,WC_ISIN_Lookup,2,))</f>
        <v/>
      </c>
      <c r="W26" s="200" t="n"/>
      <c r="X26" s="198" t="n"/>
      <c r="Y26" s="194" t="n"/>
      <c r="Z26" s="194" t="n"/>
      <c r="AA26" s="194">
        <f>IF(ISERROR(VLOOKUP(Z26,WC_ISIN_Lookup,2,)),"",VLOOKUP(Z26,WC_ISIN_Lookup,2,))</f>
        <v/>
      </c>
      <c r="AB26" s="200" t="n"/>
      <c r="AC26" s="198" t="n"/>
      <c r="AD26" s="194" t="n"/>
      <c r="AE26" s="194" t="n"/>
      <c r="AF26" s="194">
        <f>IF(ISERROR(VLOOKUP(AE26,WC_ISIN_Lookup,2,)),"",VLOOKUP(AE26,WC_ISIN_Lookup,2,))</f>
        <v/>
      </c>
      <c r="AG26" s="200" t="n"/>
      <c r="AH26" s="198" t="n"/>
      <c r="AI26" s="194" t="n"/>
      <c r="AJ26" s="194" t="n"/>
      <c r="AK26" s="194">
        <f>IF(ISERROR(VLOOKUP(AJ26,WC_ISIN_Lookup,2,)),"",VLOOKUP(AJ26,WC_ISIN_Lookup,2,))</f>
        <v/>
      </c>
      <c r="AL26" s="200" t="n"/>
      <c r="AM26" s="198" t="n"/>
      <c r="AN26" s="194" t="n"/>
      <c r="AO26" s="194" t="n"/>
      <c r="AP26" s="194">
        <f>IF(ISERROR(VLOOKUP(AO26,WC_ISIN_Lookup,2,)),"",VLOOKUP(AO26,WC_ISIN_Lookup,2,))</f>
        <v/>
      </c>
      <c r="AQ26" s="200" t="n"/>
      <c r="AR26" s="198" t="n"/>
      <c r="AS26" s="194" t="n"/>
      <c r="AT26" s="194" t="n"/>
      <c r="AU26" s="194">
        <f>IF(ISERROR(VLOOKUP(AT26,WC_ISIN_Lookup,2,)),"",VLOOKUP(AT26,WC_ISIN_Lookup,2,))</f>
        <v/>
      </c>
      <c r="AV26" s="200" t="n"/>
      <c r="AW26" s="198" t="n"/>
      <c r="AX26" s="194" t="n"/>
      <c r="AY26" s="194" t="n"/>
      <c r="AZ26" s="194">
        <f>IF(ISERROR(VLOOKUP(AY26,WC_ISIN_Lookup,2,)),"",VLOOKUP(AY26,WC_ISIN_Lookup,2,))</f>
        <v/>
      </c>
      <c r="BA26" s="200" t="n"/>
      <c r="BB26" s="198" t="n"/>
      <c r="BC26" s="194" t="n"/>
      <c r="BD26" s="194" t="n"/>
      <c r="BE26" s="194">
        <f>IF(ISERROR(VLOOKUP(BD26,WC_ISIN_Lookup,2,)),"",VLOOKUP(BD26,WC_ISIN_Lookup,2,))</f>
        <v/>
      </c>
      <c r="BF26" s="200" t="n"/>
      <c r="BG26" s="198" t="n"/>
      <c r="BH26" s="194" t="n"/>
      <c r="BI26" s="194" t="n"/>
      <c r="BJ26" s="194">
        <f>IF(ISERROR(VLOOKUP(BI26,WC_ISIN_Lookup,2,)),"",VLOOKUP(BI26,WC_ISIN_Lookup,2,))</f>
        <v/>
      </c>
      <c r="BK26" s="200" t="n"/>
      <c r="BL26" s="198" t="n"/>
      <c r="BM26" s="194" t="n"/>
      <c r="BN26" s="194" t="n"/>
      <c r="BO26" s="194">
        <f>IF(ISERROR(VLOOKUP(BN26,WC_ISIN_Lookup,2,)),"",VLOOKUP(BN26,WC_ISIN_Lookup,2,))</f>
        <v/>
      </c>
      <c r="BP26" s="200" t="n"/>
      <c r="BQ26" s="198" t="n"/>
    </row>
    <row customHeight="1" ht="15" r="27" s="235" spans="1:69">
      <c r="A27" s="120" t="n"/>
      <c r="B27" s="120" t="n"/>
      <c r="C27" s="120" t="n"/>
      <c r="D27" s="120" t="n"/>
      <c r="E27" s="194" t="n"/>
      <c r="F27" s="194" t="n"/>
      <c r="G27" s="194" t="n"/>
      <c r="H27" s="195" t="n"/>
      <c r="I27" s="195" t="n"/>
      <c r="J27" s="195" t="n"/>
      <c r="K27" s="196" t="n"/>
      <c r="L27" s="218" t="n"/>
      <c r="M27" s="198" t="n"/>
      <c r="N27" s="198" t="n"/>
      <c r="O27" s="198" t="n"/>
      <c r="P27" s="195" t="n"/>
      <c r="Q27" s="195" t="n"/>
      <c r="R27" s="198" t="n"/>
      <c r="S27" s="198" t="n"/>
      <c r="T27" s="194" t="n"/>
      <c r="U27" s="194" t="n"/>
      <c r="V27" s="194">
        <f>IF(ISERROR(VLOOKUP(U27,WC_ISIN_Lookup,2,)),"",VLOOKUP(U27,WC_ISIN_Lookup,2,))</f>
        <v/>
      </c>
      <c r="W27" s="200" t="n"/>
      <c r="X27" s="198" t="n"/>
      <c r="Y27" s="194" t="n"/>
      <c r="Z27" s="194" t="n"/>
      <c r="AA27" s="194">
        <f>IF(ISERROR(VLOOKUP(Z27,WC_ISIN_Lookup,2,)),"",VLOOKUP(Z27,WC_ISIN_Lookup,2,))</f>
        <v/>
      </c>
      <c r="AB27" s="200" t="n"/>
      <c r="AC27" s="198" t="n"/>
      <c r="AD27" s="194" t="n"/>
      <c r="AE27" s="194" t="n"/>
      <c r="AF27" s="194">
        <f>IF(ISERROR(VLOOKUP(AE27,WC_ISIN_Lookup,2,)),"",VLOOKUP(AE27,WC_ISIN_Lookup,2,))</f>
        <v/>
      </c>
      <c r="AG27" s="200" t="n"/>
      <c r="AH27" s="198" t="n"/>
      <c r="AI27" s="194" t="n"/>
      <c r="AJ27" s="194" t="n"/>
      <c r="AK27" s="194">
        <f>IF(ISERROR(VLOOKUP(AJ27,WC_ISIN_Lookup,2,)),"",VLOOKUP(AJ27,WC_ISIN_Lookup,2,))</f>
        <v/>
      </c>
      <c r="AL27" s="200" t="n"/>
      <c r="AM27" s="198" t="n"/>
      <c r="AN27" s="194" t="n"/>
      <c r="AO27" s="194" t="n"/>
      <c r="AP27" s="194">
        <f>IF(ISERROR(VLOOKUP(AO27,WC_ISIN_Lookup,2,)),"",VLOOKUP(AO27,WC_ISIN_Lookup,2,))</f>
        <v/>
      </c>
      <c r="AQ27" s="200" t="n"/>
      <c r="AR27" s="198" t="n"/>
      <c r="AS27" s="194" t="n"/>
      <c r="AT27" s="194" t="n"/>
      <c r="AU27" s="194">
        <f>IF(ISERROR(VLOOKUP(AT27,WC_ISIN_Lookup,2,)),"",VLOOKUP(AT27,WC_ISIN_Lookup,2,))</f>
        <v/>
      </c>
      <c r="AV27" s="200" t="n"/>
      <c r="AW27" s="198" t="n"/>
      <c r="AX27" s="194" t="n"/>
      <c r="AY27" s="194" t="n"/>
      <c r="AZ27" s="194">
        <f>IF(ISERROR(VLOOKUP(AY27,WC_ISIN_Lookup,2,)),"",VLOOKUP(AY27,WC_ISIN_Lookup,2,))</f>
        <v/>
      </c>
      <c r="BA27" s="200" t="n"/>
      <c r="BB27" s="198" t="n"/>
      <c r="BC27" s="194" t="n"/>
      <c r="BD27" s="194" t="n"/>
      <c r="BE27" s="194">
        <f>IF(ISERROR(VLOOKUP(BD27,WC_ISIN_Lookup,2,)),"",VLOOKUP(BD27,WC_ISIN_Lookup,2,))</f>
        <v/>
      </c>
      <c r="BF27" s="200" t="n"/>
      <c r="BG27" s="198" t="n"/>
      <c r="BH27" s="194" t="n"/>
      <c r="BI27" s="194" t="n"/>
      <c r="BJ27" s="194">
        <f>IF(ISERROR(VLOOKUP(BI27,WC_ISIN_Lookup,2,)),"",VLOOKUP(BI27,WC_ISIN_Lookup,2,))</f>
        <v/>
      </c>
      <c r="BK27" s="200" t="n"/>
      <c r="BL27" s="198" t="n"/>
      <c r="BM27" s="194" t="n"/>
      <c r="BN27" s="194" t="n"/>
      <c r="BO27" s="194">
        <f>IF(ISERROR(VLOOKUP(BN27,WC_ISIN_Lookup,2,)),"",VLOOKUP(BN27,WC_ISIN_Lookup,2,))</f>
        <v/>
      </c>
      <c r="BP27" s="200" t="n"/>
      <c r="BQ27" s="198" t="n"/>
    </row>
    <row customHeight="1" ht="15" r="28" s="235" spans="1:69">
      <c r="A28" s="120" t="n"/>
      <c r="B28" s="120" t="n"/>
      <c r="C28" s="120" t="n"/>
      <c r="D28" s="120" t="n"/>
      <c r="E28" s="194" t="n"/>
      <c r="F28" s="194" t="n"/>
      <c r="G28" s="194" t="n"/>
      <c r="H28" s="195" t="n"/>
      <c r="I28" s="195" t="n"/>
      <c r="J28" s="195" t="n"/>
      <c r="K28" s="196" t="n"/>
      <c r="L28" s="218" t="n"/>
      <c r="M28" s="198" t="n"/>
      <c r="N28" s="198" t="n"/>
      <c r="O28" s="198" t="n"/>
      <c r="P28" s="195" t="n"/>
      <c r="Q28" s="195" t="n"/>
      <c r="R28" s="198" t="n"/>
      <c r="S28" s="198" t="n"/>
      <c r="T28" s="194" t="n"/>
      <c r="U28" s="194" t="n"/>
      <c r="V28" s="194">
        <f>IF(ISERROR(VLOOKUP(U28,WC_ISIN_Lookup,2,)),"",VLOOKUP(U28,WC_ISIN_Lookup,2,))</f>
        <v/>
      </c>
      <c r="W28" s="200" t="n"/>
      <c r="X28" s="198" t="n"/>
      <c r="Y28" s="194" t="n"/>
      <c r="Z28" s="194" t="n"/>
      <c r="AA28" s="194">
        <f>IF(ISERROR(VLOOKUP(Z28,WC_ISIN_Lookup,2,)),"",VLOOKUP(Z28,WC_ISIN_Lookup,2,))</f>
        <v/>
      </c>
      <c r="AB28" s="200" t="n"/>
      <c r="AC28" s="198" t="n"/>
      <c r="AD28" s="194" t="n"/>
      <c r="AE28" s="194" t="n"/>
      <c r="AF28" s="194">
        <f>IF(ISERROR(VLOOKUP(AE28,WC_ISIN_Lookup,2,)),"",VLOOKUP(AE28,WC_ISIN_Lookup,2,))</f>
        <v/>
      </c>
      <c r="AG28" s="200" t="n"/>
      <c r="AH28" s="198" t="n"/>
      <c r="AI28" s="194" t="n"/>
      <c r="AJ28" s="194" t="n"/>
      <c r="AK28" s="194">
        <f>IF(ISERROR(VLOOKUP(AJ28,WC_ISIN_Lookup,2,)),"",VLOOKUP(AJ28,WC_ISIN_Lookup,2,))</f>
        <v/>
      </c>
      <c r="AL28" s="200" t="n"/>
      <c r="AM28" s="198" t="n"/>
      <c r="AN28" s="194" t="n"/>
      <c r="AO28" s="194" t="n"/>
      <c r="AP28" s="194">
        <f>IF(ISERROR(VLOOKUP(AO28,WC_ISIN_Lookup,2,)),"",VLOOKUP(AO28,WC_ISIN_Lookup,2,))</f>
        <v/>
      </c>
      <c r="AQ28" s="200" t="n"/>
      <c r="AR28" s="198" t="n"/>
      <c r="AS28" s="194" t="n"/>
      <c r="AT28" s="194" t="n"/>
      <c r="AU28" s="194">
        <f>IF(ISERROR(VLOOKUP(AT28,WC_ISIN_Lookup,2,)),"",VLOOKUP(AT28,WC_ISIN_Lookup,2,))</f>
        <v/>
      </c>
      <c r="AV28" s="200" t="n"/>
      <c r="AW28" s="198" t="n"/>
      <c r="AX28" s="194" t="n"/>
      <c r="AY28" s="194" t="n"/>
      <c r="AZ28" s="194">
        <f>IF(ISERROR(VLOOKUP(AY28,WC_ISIN_Lookup,2,)),"",VLOOKUP(AY28,WC_ISIN_Lookup,2,))</f>
        <v/>
      </c>
      <c r="BA28" s="200" t="n"/>
      <c r="BB28" s="198" t="n"/>
      <c r="BC28" s="194" t="n"/>
      <c r="BD28" s="194" t="n"/>
      <c r="BE28" s="194">
        <f>IF(ISERROR(VLOOKUP(BD28,WC_ISIN_Lookup,2,)),"",VLOOKUP(BD28,WC_ISIN_Lookup,2,))</f>
        <v/>
      </c>
      <c r="BF28" s="200" t="n"/>
      <c r="BG28" s="198" t="n"/>
      <c r="BH28" s="194" t="n"/>
      <c r="BI28" s="194" t="n"/>
      <c r="BJ28" s="194">
        <f>IF(ISERROR(VLOOKUP(BI28,WC_ISIN_Lookup,2,)),"",VLOOKUP(BI28,WC_ISIN_Lookup,2,))</f>
        <v/>
      </c>
      <c r="BK28" s="200" t="n"/>
      <c r="BL28" s="198" t="n"/>
      <c r="BM28" s="194" t="n"/>
      <c r="BN28" s="194" t="n"/>
      <c r="BO28" s="194">
        <f>IF(ISERROR(VLOOKUP(BN28,WC_ISIN_Lookup,2,)),"",VLOOKUP(BN28,WC_ISIN_Lookup,2,))</f>
        <v/>
      </c>
      <c r="BP28" s="200" t="n"/>
      <c r="BQ28" s="198" t="n"/>
    </row>
    <row customHeight="1" ht="15" r="29" s="235" spans="1:69">
      <c r="A29" s="120" t="n"/>
      <c r="B29" s="120" t="n"/>
      <c r="C29" s="120" t="n"/>
      <c r="D29" s="120" t="n"/>
      <c r="E29" s="194" t="n"/>
      <c r="F29" s="194" t="n"/>
      <c r="G29" s="194" t="n"/>
      <c r="H29" s="195" t="n"/>
      <c r="I29" s="195" t="n"/>
      <c r="J29" s="195" t="n"/>
      <c r="K29" s="196" t="n"/>
      <c r="L29" s="218" t="n"/>
      <c r="M29" s="198" t="n"/>
      <c r="N29" s="198" t="n"/>
      <c r="O29" s="198" t="n"/>
      <c r="P29" s="195" t="n"/>
      <c r="Q29" s="195" t="n"/>
      <c r="R29" s="198" t="n"/>
      <c r="S29" s="198" t="n"/>
      <c r="T29" s="194" t="n"/>
      <c r="U29" s="194" t="n"/>
      <c r="V29" s="194">
        <f>IF(ISERROR(VLOOKUP(U29,WC_ISIN_Lookup,2,)),"",VLOOKUP(U29,WC_ISIN_Lookup,2,))</f>
        <v/>
      </c>
      <c r="W29" s="200" t="n"/>
      <c r="X29" s="198" t="n"/>
      <c r="Y29" s="194" t="n"/>
      <c r="Z29" s="194" t="n"/>
      <c r="AA29" s="194">
        <f>IF(ISERROR(VLOOKUP(Z29,WC_ISIN_Lookup,2,)),"",VLOOKUP(Z29,WC_ISIN_Lookup,2,))</f>
        <v/>
      </c>
      <c r="AB29" s="200" t="n"/>
      <c r="AC29" s="198" t="n"/>
      <c r="AD29" s="194" t="n"/>
      <c r="AE29" s="194" t="n"/>
      <c r="AF29" s="194">
        <f>IF(ISERROR(VLOOKUP(AE29,WC_ISIN_Lookup,2,)),"",VLOOKUP(AE29,WC_ISIN_Lookup,2,))</f>
        <v/>
      </c>
      <c r="AG29" s="200" t="n"/>
      <c r="AH29" s="198" t="n"/>
      <c r="AI29" s="194" t="n"/>
      <c r="AJ29" s="194" t="n"/>
      <c r="AK29" s="194">
        <f>IF(ISERROR(VLOOKUP(AJ29,WC_ISIN_Lookup,2,)),"",VLOOKUP(AJ29,WC_ISIN_Lookup,2,))</f>
        <v/>
      </c>
      <c r="AL29" s="200" t="n"/>
      <c r="AM29" s="198" t="n"/>
      <c r="AN29" s="194" t="n"/>
      <c r="AO29" s="194" t="n"/>
      <c r="AP29" s="194">
        <f>IF(ISERROR(VLOOKUP(AO29,WC_ISIN_Lookup,2,)),"",VLOOKUP(AO29,WC_ISIN_Lookup,2,))</f>
        <v/>
      </c>
      <c r="AQ29" s="200" t="n"/>
      <c r="AR29" s="198" t="n"/>
      <c r="AS29" s="194" t="n"/>
      <c r="AT29" s="194" t="n"/>
      <c r="AU29" s="194">
        <f>IF(ISERROR(VLOOKUP(AT29,WC_ISIN_Lookup,2,)),"",VLOOKUP(AT29,WC_ISIN_Lookup,2,))</f>
        <v/>
      </c>
      <c r="AV29" s="200" t="n"/>
      <c r="AW29" s="198" t="n"/>
      <c r="AX29" s="194" t="n"/>
      <c r="AY29" s="194" t="n"/>
      <c r="AZ29" s="194">
        <f>IF(ISERROR(VLOOKUP(AY29,WC_ISIN_Lookup,2,)),"",VLOOKUP(AY29,WC_ISIN_Lookup,2,))</f>
        <v/>
      </c>
      <c r="BA29" s="200" t="n"/>
      <c r="BB29" s="198" t="n"/>
      <c r="BC29" s="194" t="n"/>
      <c r="BD29" s="194" t="n"/>
      <c r="BE29" s="194">
        <f>IF(ISERROR(VLOOKUP(BD29,WC_ISIN_Lookup,2,)),"",VLOOKUP(BD29,WC_ISIN_Lookup,2,))</f>
        <v/>
      </c>
      <c r="BF29" s="200" t="n"/>
      <c r="BG29" s="198" t="n"/>
      <c r="BH29" s="194" t="n"/>
      <c r="BI29" s="194" t="n"/>
      <c r="BJ29" s="194">
        <f>IF(ISERROR(VLOOKUP(BI29,WC_ISIN_Lookup,2,)),"",VLOOKUP(BI29,WC_ISIN_Lookup,2,))</f>
        <v/>
      </c>
      <c r="BK29" s="200" t="n"/>
      <c r="BL29" s="198" t="n"/>
      <c r="BM29" s="194" t="n"/>
      <c r="BN29" s="194" t="n"/>
      <c r="BO29" s="194">
        <f>IF(ISERROR(VLOOKUP(BN29,WC_ISIN_Lookup,2,)),"",VLOOKUP(BN29,WC_ISIN_Lookup,2,))</f>
        <v/>
      </c>
      <c r="BP29" s="200" t="n"/>
      <c r="BQ29" s="198" t="n"/>
    </row>
    <row customHeight="1" ht="15" r="30" s="235" spans="1:69">
      <c r="A30" s="120" t="n"/>
      <c r="B30" s="120" t="n"/>
      <c r="C30" s="120" t="n"/>
      <c r="D30" s="120" t="n"/>
      <c r="E30" s="194" t="n"/>
      <c r="F30" s="194" t="n"/>
      <c r="G30" s="194" t="n"/>
      <c r="H30" s="195" t="n"/>
      <c r="I30" s="195" t="n"/>
      <c r="J30" s="195" t="n"/>
      <c r="K30" s="196" t="n"/>
      <c r="L30" s="218" t="n"/>
      <c r="M30" s="198" t="n"/>
      <c r="N30" s="198" t="n"/>
      <c r="O30" s="198" t="n"/>
      <c r="P30" s="195" t="n"/>
      <c r="Q30" s="195" t="n"/>
      <c r="R30" s="198" t="n"/>
      <c r="S30" s="198" t="n"/>
      <c r="T30" s="194" t="n"/>
      <c r="U30" s="194" t="n"/>
      <c r="V30" s="194">
        <f>IF(ISERROR(VLOOKUP(U30,WC_ISIN_Lookup,2,)),"",VLOOKUP(U30,WC_ISIN_Lookup,2,))</f>
        <v/>
      </c>
      <c r="W30" s="200" t="n"/>
      <c r="X30" s="198" t="n"/>
      <c r="Y30" s="194" t="n"/>
      <c r="Z30" s="194" t="n"/>
      <c r="AA30" s="194">
        <f>IF(ISERROR(VLOOKUP(Z30,WC_ISIN_Lookup,2,)),"",VLOOKUP(Z30,WC_ISIN_Lookup,2,))</f>
        <v/>
      </c>
      <c r="AB30" s="200" t="n"/>
      <c r="AC30" s="198" t="n"/>
      <c r="AD30" s="194" t="n"/>
      <c r="AE30" s="194" t="n"/>
      <c r="AF30" s="194">
        <f>IF(ISERROR(VLOOKUP(AE30,WC_ISIN_Lookup,2,)),"",VLOOKUP(AE30,WC_ISIN_Lookup,2,))</f>
        <v/>
      </c>
      <c r="AG30" s="200" t="n"/>
      <c r="AH30" s="198" t="n"/>
      <c r="AI30" s="194" t="n"/>
      <c r="AJ30" s="194" t="n"/>
      <c r="AK30" s="194">
        <f>IF(ISERROR(VLOOKUP(AJ30,WC_ISIN_Lookup,2,)),"",VLOOKUP(AJ30,WC_ISIN_Lookup,2,))</f>
        <v/>
      </c>
      <c r="AL30" s="200" t="n"/>
      <c r="AM30" s="198" t="n"/>
      <c r="AN30" s="194" t="n"/>
      <c r="AO30" s="194" t="n"/>
      <c r="AP30" s="194">
        <f>IF(ISERROR(VLOOKUP(AO30,WC_ISIN_Lookup,2,)),"",VLOOKUP(AO30,WC_ISIN_Lookup,2,))</f>
        <v/>
      </c>
      <c r="AQ30" s="200" t="n"/>
      <c r="AR30" s="198" t="n"/>
      <c r="AS30" s="194" t="n"/>
      <c r="AT30" s="194" t="n"/>
      <c r="AU30" s="194">
        <f>IF(ISERROR(VLOOKUP(AT30,WC_ISIN_Lookup,2,)),"",VLOOKUP(AT30,WC_ISIN_Lookup,2,))</f>
        <v/>
      </c>
      <c r="AV30" s="200" t="n"/>
      <c r="AW30" s="198" t="n"/>
      <c r="AX30" s="194" t="n"/>
      <c r="AY30" s="194" t="n"/>
      <c r="AZ30" s="194">
        <f>IF(ISERROR(VLOOKUP(AY30,WC_ISIN_Lookup,2,)),"",VLOOKUP(AY30,WC_ISIN_Lookup,2,))</f>
        <v/>
      </c>
      <c r="BA30" s="200" t="n"/>
      <c r="BB30" s="198" t="n"/>
      <c r="BC30" s="194" t="n"/>
      <c r="BD30" s="194" t="n"/>
      <c r="BE30" s="194">
        <f>IF(ISERROR(VLOOKUP(BD30,WC_ISIN_Lookup,2,)),"",VLOOKUP(BD30,WC_ISIN_Lookup,2,))</f>
        <v/>
      </c>
      <c r="BF30" s="200" t="n"/>
      <c r="BG30" s="198" t="n"/>
      <c r="BH30" s="194" t="n"/>
      <c r="BI30" s="194" t="n"/>
      <c r="BJ30" s="194">
        <f>IF(ISERROR(VLOOKUP(BI30,WC_ISIN_Lookup,2,)),"",VLOOKUP(BI30,WC_ISIN_Lookup,2,))</f>
        <v/>
      </c>
      <c r="BK30" s="200" t="n"/>
      <c r="BL30" s="198" t="n"/>
      <c r="BM30" s="194" t="n"/>
      <c r="BN30" s="194" t="n"/>
      <c r="BO30" s="194">
        <f>IF(ISERROR(VLOOKUP(BN30,WC_ISIN_Lookup,2,)),"",VLOOKUP(BN30,WC_ISIN_Lookup,2,))</f>
        <v/>
      </c>
      <c r="BP30" s="200" t="n"/>
      <c r="BQ30" s="198" t="n"/>
    </row>
    <row customHeight="1" ht="15" r="31" s="235" spans="1:69">
      <c r="A31" s="120" t="n"/>
      <c r="B31" s="120" t="n"/>
      <c r="C31" s="120" t="n"/>
      <c r="D31" s="120" t="n"/>
      <c r="E31" s="194" t="n"/>
      <c r="F31" s="194" t="n"/>
      <c r="G31" s="194" t="n"/>
      <c r="H31" s="195" t="n"/>
      <c r="I31" s="195" t="n"/>
      <c r="J31" s="195" t="n"/>
      <c r="K31" s="196" t="n"/>
      <c r="L31" s="218" t="n"/>
      <c r="M31" s="198" t="n"/>
      <c r="N31" s="198" t="n"/>
      <c r="O31" s="198" t="n"/>
      <c r="P31" s="195" t="n"/>
      <c r="Q31" s="195" t="n"/>
      <c r="R31" s="198" t="n"/>
      <c r="S31" s="198" t="n"/>
      <c r="T31" s="194" t="n"/>
      <c r="U31" s="194" t="n"/>
      <c r="V31" s="194">
        <f>IF(ISERROR(VLOOKUP(U31,WC_ISIN_Lookup,2,)),"",VLOOKUP(U31,WC_ISIN_Lookup,2,))</f>
        <v/>
      </c>
      <c r="W31" s="200" t="n"/>
      <c r="X31" s="198" t="n"/>
      <c r="Y31" s="194" t="n"/>
      <c r="Z31" s="194" t="n"/>
      <c r="AA31" s="194">
        <f>IF(ISERROR(VLOOKUP(Z31,WC_ISIN_Lookup,2,)),"",VLOOKUP(Z31,WC_ISIN_Lookup,2,))</f>
        <v/>
      </c>
      <c r="AB31" s="200" t="n"/>
      <c r="AC31" s="198" t="n"/>
      <c r="AD31" s="194" t="n"/>
      <c r="AE31" s="194" t="n"/>
      <c r="AF31" s="194">
        <f>IF(ISERROR(VLOOKUP(AE31,WC_ISIN_Lookup,2,)),"",VLOOKUP(AE31,WC_ISIN_Lookup,2,))</f>
        <v/>
      </c>
      <c r="AG31" s="200" t="n"/>
      <c r="AH31" s="198" t="n"/>
      <c r="AI31" s="194" t="n"/>
      <c r="AJ31" s="194" t="n"/>
      <c r="AK31" s="194">
        <f>IF(ISERROR(VLOOKUP(AJ31,WC_ISIN_Lookup,2,)),"",VLOOKUP(AJ31,WC_ISIN_Lookup,2,))</f>
        <v/>
      </c>
      <c r="AL31" s="200" t="n"/>
      <c r="AM31" s="198" t="n"/>
      <c r="AN31" s="194" t="n"/>
      <c r="AO31" s="194" t="n"/>
      <c r="AP31" s="194">
        <f>IF(ISERROR(VLOOKUP(AO31,WC_ISIN_Lookup,2,)),"",VLOOKUP(AO31,WC_ISIN_Lookup,2,))</f>
        <v/>
      </c>
      <c r="AQ31" s="200" t="n"/>
      <c r="AR31" s="198" t="n"/>
      <c r="AS31" s="194" t="n"/>
      <c r="AT31" s="194" t="n"/>
      <c r="AU31" s="194">
        <f>IF(ISERROR(VLOOKUP(AT31,WC_ISIN_Lookup,2,)),"",VLOOKUP(AT31,WC_ISIN_Lookup,2,))</f>
        <v/>
      </c>
      <c r="AV31" s="200" t="n"/>
      <c r="AW31" s="198" t="n"/>
      <c r="AX31" s="194" t="n"/>
      <c r="AY31" s="194" t="n"/>
      <c r="AZ31" s="194">
        <f>IF(ISERROR(VLOOKUP(AY31,WC_ISIN_Lookup,2,)),"",VLOOKUP(AY31,WC_ISIN_Lookup,2,))</f>
        <v/>
      </c>
      <c r="BA31" s="200" t="n"/>
      <c r="BB31" s="198" t="n"/>
      <c r="BC31" s="194" t="n"/>
      <c r="BD31" s="194" t="n"/>
      <c r="BE31" s="194">
        <f>IF(ISERROR(VLOOKUP(BD31,WC_ISIN_Lookup,2,)),"",VLOOKUP(BD31,WC_ISIN_Lookup,2,))</f>
        <v/>
      </c>
      <c r="BF31" s="200" t="n"/>
      <c r="BG31" s="198" t="n"/>
      <c r="BH31" s="194" t="n"/>
      <c r="BI31" s="194" t="n"/>
      <c r="BJ31" s="194">
        <f>IF(ISERROR(VLOOKUP(BI31,WC_ISIN_Lookup,2,)),"",VLOOKUP(BI31,WC_ISIN_Lookup,2,))</f>
        <v/>
      </c>
      <c r="BK31" s="200" t="n"/>
      <c r="BL31" s="198" t="n"/>
      <c r="BM31" s="194" t="n"/>
      <c r="BN31" s="194" t="n"/>
      <c r="BO31" s="194">
        <f>IF(ISERROR(VLOOKUP(BN31,WC_ISIN_Lookup,2,)),"",VLOOKUP(BN31,WC_ISIN_Lookup,2,))</f>
        <v/>
      </c>
      <c r="BP31" s="200" t="n"/>
      <c r="BQ31" s="198" t="n"/>
    </row>
    <row customHeight="1" ht="15" r="32" s="235" spans="1:69">
      <c r="A32" s="120" t="n"/>
      <c r="B32" s="120" t="n"/>
      <c r="C32" s="120" t="n"/>
      <c r="D32" s="120" t="n"/>
      <c r="E32" s="194" t="n"/>
      <c r="F32" s="194" t="n"/>
      <c r="G32" s="194" t="n"/>
      <c r="H32" s="195" t="n"/>
      <c r="I32" s="195" t="n"/>
      <c r="J32" s="195" t="n"/>
      <c r="K32" s="196" t="n"/>
      <c r="L32" s="218" t="n"/>
      <c r="M32" s="198" t="n"/>
      <c r="N32" s="198" t="n"/>
      <c r="O32" s="198" t="n"/>
      <c r="P32" s="195" t="n"/>
      <c r="Q32" s="195" t="n"/>
      <c r="R32" s="198" t="n"/>
      <c r="S32" s="198" t="n"/>
      <c r="T32" s="194" t="n"/>
      <c r="U32" s="194" t="n"/>
      <c r="V32" s="194">
        <f>IF(ISERROR(VLOOKUP(U32,WC_ISIN_Lookup,2,)),"",VLOOKUP(U32,WC_ISIN_Lookup,2,))</f>
        <v/>
      </c>
      <c r="W32" s="200" t="n"/>
      <c r="X32" s="198" t="n"/>
      <c r="Y32" s="194" t="n"/>
      <c r="Z32" s="194" t="n"/>
      <c r="AA32" s="194">
        <f>IF(ISERROR(VLOOKUP(Z32,WC_ISIN_Lookup,2,)),"",VLOOKUP(Z32,WC_ISIN_Lookup,2,))</f>
        <v/>
      </c>
      <c r="AB32" s="200" t="n"/>
      <c r="AC32" s="198" t="n"/>
      <c r="AD32" s="194" t="n"/>
      <c r="AE32" s="194" t="n"/>
      <c r="AF32" s="194">
        <f>IF(ISERROR(VLOOKUP(AE32,WC_ISIN_Lookup,2,)),"",VLOOKUP(AE32,WC_ISIN_Lookup,2,))</f>
        <v/>
      </c>
      <c r="AG32" s="200" t="n"/>
      <c r="AH32" s="198" t="n"/>
      <c r="AI32" s="194" t="n"/>
      <c r="AJ32" s="194" t="n"/>
      <c r="AK32" s="194">
        <f>IF(ISERROR(VLOOKUP(AJ32,WC_ISIN_Lookup,2,)),"",VLOOKUP(AJ32,WC_ISIN_Lookup,2,))</f>
        <v/>
      </c>
      <c r="AL32" s="200" t="n"/>
      <c r="AM32" s="198" t="n"/>
      <c r="AN32" s="194" t="n"/>
      <c r="AO32" s="194" t="n"/>
      <c r="AP32" s="194">
        <f>IF(ISERROR(VLOOKUP(AO32,WC_ISIN_Lookup,2,)),"",VLOOKUP(AO32,WC_ISIN_Lookup,2,))</f>
        <v/>
      </c>
      <c r="AQ32" s="200" t="n"/>
      <c r="AR32" s="198" t="n"/>
      <c r="AS32" s="194" t="n"/>
      <c r="AT32" s="194" t="n"/>
      <c r="AU32" s="194">
        <f>IF(ISERROR(VLOOKUP(AT32,WC_ISIN_Lookup,2,)),"",VLOOKUP(AT32,WC_ISIN_Lookup,2,))</f>
        <v/>
      </c>
      <c r="AV32" s="200" t="n"/>
      <c r="AW32" s="198" t="n"/>
      <c r="AX32" s="194" t="n"/>
      <c r="AY32" s="194" t="n"/>
      <c r="AZ32" s="194">
        <f>IF(ISERROR(VLOOKUP(AY32,WC_ISIN_Lookup,2,)),"",VLOOKUP(AY32,WC_ISIN_Lookup,2,))</f>
        <v/>
      </c>
      <c r="BA32" s="200" t="n"/>
      <c r="BB32" s="198" t="n"/>
      <c r="BC32" s="194" t="n"/>
      <c r="BD32" s="194" t="n"/>
      <c r="BE32" s="194">
        <f>IF(ISERROR(VLOOKUP(BD32,WC_ISIN_Lookup,2,)),"",VLOOKUP(BD32,WC_ISIN_Lookup,2,))</f>
        <v/>
      </c>
      <c r="BF32" s="200" t="n"/>
      <c r="BG32" s="198" t="n"/>
      <c r="BH32" s="194" t="n"/>
      <c r="BI32" s="194" t="n"/>
      <c r="BJ32" s="194">
        <f>IF(ISERROR(VLOOKUP(BI32,WC_ISIN_Lookup,2,)),"",VLOOKUP(BI32,WC_ISIN_Lookup,2,))</f>
        <v/>
      </c>
      <c r="BK32" s="200" t="n"/>
      <c r="BL32" s="198" t="n"/>
      <c r="BM32" s="194" t="n"/>
      <c r="BN32" s="194" t="n"/>
      <c r="BO32" s="194">
        <f>IF(ISERROR(VLOOKUP(BN32,WC_ISIN_Lookup,2,)),"",VLOOKUP(BN32,WC_ISIN_Lookup,2,))</f>
        <v/>
      </c>
      <c r="BP32" s="200" t="n"/>
      <c r="BQ32" s="198" t="n"/>
    </row>
    <row customHeight="1" ht="15" r="33" s="235" spans="1:69">
      <c r="A33" s="120" t="n"/>
      <c r="B33" s="120" t="n"/>
      <c r="C33" s="120" t="n"/>
      <c r="D33" s="120" t="n"/>
      <c r="E33" s="194" t="n"/>
      <c r="F33" s="194" t="n"/>
      <c r="G33" s="194" t="n"/>
      <c r="H33" s="195" t="n"/>
      <c r="I33" s="195" t="n"/>
      <c r="J33" s="195" t="n"/>
      <c r="K33" s="196" t="n"/>
      <c r="L33" s="218" t="n"/>
      <c r="M33" s="198" t="n"/>
      <c r="N33" s="198" t="n"/>
      <c r="O33" s="198" t="n"/>
      <c r="P33" s="195" t="n"/>
      <c r="Q33" s="195" t="n"/>
      <c r="R33" s="198" t="n"/>
      <c r="S33" s="198" t="n"/>
      <c r="T33" s="194" t="n"/>
      <c r="U33" s="194" t="n"/>
      <c r="V33" s="194">
        <f>IF(ISERROR(VLOOKUP(U33,WC_ISIN_Lookup,2,)),"",VLOOKUP(U33,WC_ISIN_Lookup,2,))</f>
        <v/>
      </c>
      <c r="W33" s="200" t="n"/>
      <c r="X33" s="198" t="n"/>
      <c r="Y33" s="194" t="n"/>
      <c r="Z33" s="194" t="n"/>
      <c r="AA33" s="194">
        <f>IF(ISERROR(VLOOKUP(Z33,WC_ISIN_Lookup,2,)),"",VLOOKUP(Z33,WC_ISIN_Lookup,2,))</f>
        <v/>
      </c>
      <c r="AB33" s="200" t="n"/>
      <c r="AC33" s="198" t="n"/>
      <c r="AD33" s="194" t="n"/>
      <c r="AE33" s="194" t="n"/>
      <c r="AF33" s="194">
        <f>IF(ISERROR(VLOOKUP(AE33,WC_ISIN_Lookup,2,)),"",VLOOKUP(AE33,WC_ISIN_Lookup,2,))</f>
        <v/>
      </c>
      <c r="AG33" s="200" t="n"/>
      <c r="AH33" s="198" t="n"/>
      <c r="AI33" s="194" t="n"/>
      <c r="AJ33" s="194" t="n"/>
      <c r="AK33" s="194">
        <f>IF(ISERROR(VLOOKUP(AJ33,WC_ISIN_Lookup,2,)),"",VLOOKUP(AJ33,WC_ISIN_Lookup,2,))</f>
        <v/>
      </c>
      <c r="AL33" s="200" t="n"/>
      <c r="AM33" s="198" t="n"/>
      <c r="AN33" s="194" t="n"/>
      <c r="AO33" s="194" t="n"/>
      <c r="AP33" s="194">
        <f>IF(ISERROR(VLOOKUP(AO33,WC_ISIN_Lookup,2,)),"",VLOOKUP(AO33,WC_ISIN_Lookup,2,))</f>
        <v/>
      </c>
      <c r="AQ33" s="200" t="n"/>
      <c r="AR33" s="198" t="n"/>
      <c r="AS33" s="194" t="n"/>
      <c r="AT33" s="194" t="n"/>
      <c r="AU33" s="194">
        <f>IF(ISERROR(VLOOKUP(AT33,WC_ISIN_Lookup,2,)),"",VLOOKUP(AT33,WC_ISIN_Lookup,2,))</f>
        <v/>
      </c>
      <c r="AV33" s="200" t="n"/>
      <c r="AW33" s="198" t="n"/>
      <c r="AX33" s="194" t="n"/>
      <c r="AY33" s="194" t="n"/>
      <c r="AZ33" s="194">
        <f>IF(ISERROR(VLOOKUP(AY33,WC_ISIN_Lookup,2,)),"",VLOOKUP(AY33,WC_ISIN_Lookup,2,))</f>
        <v/>
      </c>
      <c r="BA33" s="200" t="n"/>
      <c r="BB33" s="198" t="n"/>
      <c r="BC33" s="194" t="n"/>
      <c r="BD33" s="194" t="n"/>
      <c r="BE33" s="194">
        <f>IF(ISERROR(VLOOKUP(BD33,WC_ISIN_Lookup,2,)),"",VLOOKUP(BD33,WC_ISIN_Lookup,2,))</f>
        <v/>
      </c>
      <c r="BF33" s="200" t="n"/>
      <c r="BG33" s="198" t="n"/>
      <c r="BH33" s="194" t="n"/>
      <c r="BI33" s="194" t="n"/>
      <c r="BJ33" s="194">
        <f>IF(ISERROR(VLOOKUP(BI33,WC_ISIN_Lookup,2,)),"",VLOOKUP(BI33,WC_ISIN_Lookup,2,))</f>
        <v/>
      </c>
      <c r="BK33" s="200" t="n"/>
      <c r="BL33" s="198" t="n"/>
      <c r="BM33" s="194" t="n"/>
      <c r="BN33" s="194" t="n"/>
      <c r="BO33" s="194">
        <f>IF(ISERROR(VLOOKUP(BN33,WC_ISIN_Lookup,2,)),"",VLOOKUP(BN33,WC_ISIN_Lookup,2,))</f>
        <v/>
      </c>
      <c r="BP33" s="200" t="n"/>
      <c r="BQ33" s="198" t="n"/>
    </row>
    <row customHeight="1" ht="15" r="34" s="235" spans="1:69">
      <c r="A34" s="120" t="n"/>
      <c r="B34" s="120" t="n"/>
      <c r="C34" s="120" t="n"/>
      <c r="D34" s="120" t="n"/>
      <c r="E34" s="194" t="n"/>
      <c r="F34" s="194" t="n"/>
      <c r="G34" s="194" t="n"/>
      <c r="H34" s="195" t="n"/>
      <c r="I34" s="195" t="n"/>
      <c r="J34" s="195" t="n"/>
      <c r="K34" s="196" t="n"/>
      <c r="L34" s="218" t="n"/>
      <c r="M34" s="198" t="n"/>
      <c r="N34" s="198" t="n"/>
      <c r="O34" s="198" t="n"/>
      <c r="P34" s="195" t="n"/>
      <c r="Q34" s="195" t="n"/>
      <c r="R34" s="198" t="n"/>
      <c r="S34" s="198" t="n"/>
      <c r="T34" s="194" t="n"/>
      <c r="U34" s="194" t="n"/>
      <c r="V34" s="194">
        <f>IF(ISERROR(VLOOKUP(U34,WC_ISIN_Lookup,2,)),"",VLOOKUP(U34,WC_ISIN_Lookup,2,))</f>
        <v/>
      </c>
      <c r="W34" s="200" t="n"/>
      <c r="X34" s="198" t="n"/>
      <c r="Y34" s="194" t="n"/>
      <c r="Z34" s="194" t="n"/>
      <c r="AA34" s="194">
        <f>IF(ISERROR(VLOOKUP(Z34,WC_ISIN_Lookup,2,)),"",VLOOKUP(Z34,WC_ISIN_Lookup,2,))</f>
        <v/>
      </c>
      <c r="AB34" s="200" t="n"/>
      <c r="AC34" s="198" t="n"/>
      <c r="AD34" s="194" t="n"/>
      <c r="AE34" s="194" t="n"/>
      <c r="AF34" s="194">
        <f>IF(ISERROR(VLOOKUP(AE34,WC_ISIN_Lookup,2,)),"",VLOOKUP(AE34,WC_ISIN_Lookup,2,))</f>
        <v/>
      </c>
      <c r="AG34" s="200" t="n"/>
      <c r="AH34" s="198" t="n"/>
      <c r="AI34" s="194" t="n"/>
      <c r="AJ34" s="194" t="n"/>
      <c r="AK34" s="194">
        <f>IF(ISERROR(VLOOKUP(AJ34,WC_ISIN_Lookup,2,)),"",VLOOKUP(AJ34,WC_ISIN_Lookup,2,))</f>
        <v/>
      </c>
      <c r="AL34" s="200" t="n"/>
      <c r="AM34" s="198" t="n"/>
      <c r="AN34" s="194" t="n"/>
      <c r="AO34" s="194" t="n"/>
      <c r="AP34" s="194">
        <f>IF(ISERROR(VLOOKUP(AO34,WC_ISIN_Lookup,2,)),"",VLOOKUP(AO34,WC_ISIN_Lookup,2,))</f>
        <v/>
      </c>
      <c r="AQ34" s="200" t="n"/>
      <c r="AR34" s="198" t="n"/>
      <c r="AS34" s="194" t="n"/>
      <c r="AT34" s="194" t="n"/>
      <c r="AU34" s="194">
        <f>IF(ISERROR(VLOOKUP(AT34,WC_ISIN_Lookup,2,)),"",VLOOKUP(AT34,WC_ISIN_Lookup,2,))</f>
        <v/>
      </c>
      <c r="AV34" s="200" t="n"/>
      <c r="AW34" s="198" t="n"/>
      <c r="AX34" s="194" t="n"/>
      <c r="AY34" s="194" t="n"/>
      <c r="AZ34" s="194">
        <f>IF(ISERROR(VLOOKUP(AY34,WC_ISIN_Lookup,2,)),"",VLOOKUP(AY34,WC_ISIN_Lookup,2,))</f>
        <v/>
      </c>
      <c r="BA34" s="200" t="n"/>
      <c r="BB34" s="198" t="n"/>
      <c r="BC34" s="194" t="n"/>
      <c r="BD34" s="194" t="n"/>
      <c r="BE34" s="194">
        <f>IF(ISERROR(VLOOKUP(BD34,WC_ISIN_Lookup,2,)),"",VLOOKUP(BD34,WC_ISIN_Lookup,2,))</f>
        <v/>
      </c>
      <c r="BF34" s="200" t="n"/>
      <c r="BG34" s="198" t="n"/>
      <c r="BH34" s="194" t="n"/>
      <c r="BI34" s="194" t="n"/>
      <c r="BJ34" s="194">
        <f>IF(ISERROR(VLOOKUP(BI34,WC_ISIN_Lookup,2,)),"",VLOOKUP(BI34,WC_ISIN_Lookup,2,))</f>
        <v/>
      </c>
      <c r="BK34" s="200" t="n"/>
      <c r="BL34" s="198" t="n"/>
      <c r="BM34" s="194" t="n"/>
      <c r="BN34" s="194" t="n"/>
      <c r="BO34" s="194">
        <f>IF(ISERROR(VLOOKUP(BN34,WC_ISIN_Lookup,2,)),"",VLOOKUP(BN34,WC_ISIN_Lookup,2,))</f>
        <v/>
      </c>
      <c r="BP34" s="200" t="n"/>
      <c r="BQ34" s="198" t="n"/>
    </row>
    <row customHeight="1" ht="15" r="35" s="235" spans="1:69">
      <c r="A35" s="120" t="n"/>
      <c r="B35" s="120" t="n"/>
      <c r="C35" s="120" t="n"/>
      <c r="D35" s="120" t="n"/>
      <c r="E35" s="194" t="n"/>
      <c r="F35" s="194" t="n"/>
      <c r="G35" s="194" t="n"/>
      <c r="H35" s="195" t="n"/>
      <c r="I35" s="195" t="n"/>
      <c r="J35" s="195" t="n"/>
      <c r="K35" s="196" t="n"/>
      <c r="L35" s="218" t="n"/>
      <c r="M35" s="198" t="n"/>
      <c r="N35" s="198" t="n"/>
      <c r="O35" s="198" t="n"/>
      <c r="P35" s="195" t="n"/>
      <c r="Q35" s="195" t="n"/>
      <c r="R35" s="198" t="n"/>
      <c r="S35" s="198" t="n"/>
      <c r="T35" s="194" t="n"/>
      <c r="U35" s="194" t="n"/>
      <c r="V35" s="194">
        <f>IF(ISERROR(VLOOKUP(U35,WC_ISIN_Lookup,2,)),"",VLOOKUP(U35,WC_ISIN_Lookup,2,))</f>
        <v/>
      </c>
      <c r="W35" s="200" t="n"/>
      <c r="X35" s="198" t="n"/>
      <c r="Y35" s="194" t="n"/>
      <c r="Z35" s="194" t="n"/>
      <c r="AA35" s="194">
        <f>IF(ISERROR(VLOOKUP(Z35,WC_ISIN_Lookup,2,)),"",VLOOKUP(Z35,WC_ISIN_Lookup,2,))</f>
        <v/>
      </c>
      <c r="AB35" s="200" t="n"/>
      <c r="AC35" s="198" t="n"/>
      <c r="AD35" s="194" t="n"/>
      <c r="AE35" s="194" t="n"/>
      <c r="AF35" s="194">
        <f>IF(ISERROR(VLOOKUP(AE35,WC_ISIN_Lookup,2,)),"",VLOOKUP(AE35,WC_ISIN_Lookup,2,))</f>
        <v/>
      </c>
      <c r="AG35" s="200" t="n"/>
      <c r="AH35" s="198" t="n"/>
      <c r="AI35" s="194" t="n"/>
      <c r="AJ35" s="194" t="n"/>
      <c r="AK35" s="194">
        <f>IF(ISERROR(VLOOKUP(AJ35,WC_ISIN_Lookup,2,)),"",VLOOKUP(AJ35,WC_ISIN_Lookup,2,))</f>
        <v/>
      </c>
      <c r="AL35" s="200" t="n"/>
      <c r="AM35" s="198" t="n"/>
      <c r="AN35" s="194" t="n"/>
      <c r="AO35" s="194" t="n"/>
      <c r="AP35" s="194">
        <f>IF(ISERROR(VLOOKUP(AO35,WC_ISIN_Lookup,2,)),"",VLOOKUP(AO35,WC_ISIN_Lookup,2,))</f>
        <v/>
      </c>
      <c r="AQ35" s="200" t="n"/>
      <c r="AR35" s="198" t="n"/>
      <c r="AS35" s="194" t="n"/>
      <c r="AT35" s="194" t="n"/>
      <c r="AU35" s="194">
        <f>IF(ISERROR(VLOOKUP(AT35,WC_ISIN_Lookup,2,)),"",VLOOKUP(AT35,WC_ISIN_Lookup,2,))</f>
        <v/>
      </c>
      <c r="AV35" s="200" t="n"/>
      <c r="AW35" s="198" t="n"/>
      <c r="AX35" s="194" t="n"/>
      <c r="AY35" s="194" t="n"/>
      <c r="AZ35" s="194">
        <f>IF(ISERROR(VLOOKUP(AY35,WC_ISIN_Lookup,2,)),"",VLOOKUP(AY35,WC_ISIN_Lookup,2,))</f>
        <v/>
      </c>
      <c r="BA35" s="200" t="n"/>
      <c r="BB35" s="198" t="n"/>
      <c r="BC35" s="194" t="n"/>
      <c r="BD35" s="194" t="n"/>
      <c r="BE35" s="194">
        <f>IF(ISERROR(VLOOKUP(BD35,WC_ISIN_Lookup,2,)),"",VLOOKUP(BD35,WC_ISIN_Lookup,2,))</f>
        <v/>
      </c>
      <c r="BF35" s="200" t="n"/>
      <c r="BG35" s="198" t="n"/>
      <c r="BH35" s="194" t="n"/>
      <c r="BI35" s="194" t="n"/>
      <c r="BJ35" s="194">
        <f>IF(ISERROR(VLOOKUP(BI35,WC_ISIN_Lookup,2,)),"",VLOOKUP(BI35,WC_ISIN_Lookup,2,))</f>
        <v/>
      </c>
      <c r="BK35" s="200" t="n"/>
      <c r="BL35" s="198" t="n"/>
      <c r="BM35" s="194" t="n"/>
      <c r="BN35" s="194" t="n"/>
      <c r="BO35" s="194">
        <f>IF(ISERROR(VLOOKUP(BN35,WC_ISIN_Lookup,2,)),"",VLOOKUP(BN35,WC_ISIN_Lookup,2,))</f>
        <v/>
      </c>
      <c r="BP35" s="200" t="n"/>
      <c r="BQ35" s="198" t="n"/>
    </row>
    <row customHeight="1" ht="15" r="36" s="235" spans="1:69">
      <c r="A36" s="120" t="n"/>
      <c r="B36" s="120" t="n"/>
      <c r="C36" s="120" t="n"/>
      <c r="D36" s="120" t="n"/>
      <c r="E36" s="194" t="n"/>
      <c r="F36" s="194" t="n"/>
      <c r="G36" s="194" t="n"/>
      <c r="H36" s="195" t="n"/>
      <c r="I36" s="195" t="n"/>
      <c r="J36" s="195" t="n"/>
      <c r="K36" s="196" t="n"/>
      <c r="L36" s="218" t="n"/>
      <c r="M36" s="198" t="n"/>
      <c r="N36" s="198" t="n"/>
      <c r="O36" s="198" t="n"/>
      <c r="P36" s="195" t="n"/>
      <c r="Q36" s="195" t="n"/>
      <c r="R36" s="198" t="n"/>
      <c r="S36" s="198" t="n"/>
      <c r="T36" s="194" t="n"/>
      <c r="U36" s="194" t="n"/>
      <c r="V36" s="194">
        <f>IF(ISERROR(VLOOKUP(U36,WC_ISIN_Lookup,2,)),"",VLOOKUP(U36,WC_ISIN_Lookup,2,))</f>
        <v/>
      </c>
      <c r="W36" s="200" t="n"/>
      <c r="X36" s="198" t="n"/>
      <c r="Y36" s="194" t="n"/>
      <c r="Z36" s="194" t="n"/>
      <c r="AA36" s="194">
        <f>IF(ISERROR(VLOOKUP(Z36,WC_ISIN_Lookup,2,)),"",VLOOKUP(Z36,WC_ISIN_Lookup,2,))</f>
        <v/>
      </c>
      <c r="AB36" s="200" t="n"/>
      <c r="AC36" s="198" t="n"/>
      <c r="AD36" s="194" t="n"/>
      <c r="AE36" s="194" t="n"/>
      <c r="AF36" s="194">
        <f>IF(ISERROR(VLOOKUP(AE36,WC_ISIN_Lookup,2,)),"",VLOOKUP(AE36,WC_ISIN_Lookup,2,))</f>
        <v/>
      </c>
      <c r="AG36" s="200" t="n"/>
      <c r="AH36" s="198" t="n"/>
      <c r="AI36" s="194" t="n"/>
      <c r="AJ36" s="194" t="n"/>
      <c r="AK36" s="194">
        <f>IF(ISERROR(VLOOKUP(AJ36,WC_ISIN_Lookup,2,)),"",VLOOKUP(AJ36,WC_ISIN_Lookup,2,))</f>
        <v/>
      </c>
      <c r="AL36" s="200" t="n"/>
      <c r="AM36" s="198" t="n"/>
      <c r="AN36" s="194" t="n"/>
      <c r="AO36" s="194" t="n"/>
      <c r="AP36" s="194">
        <f>IF(ISERROR(VLOOKUP(AO36,WC_ISIN_Lookup,2,)),"",VLOOKUP(AO36,WC_ISIN_Lookup,2,))</f>
        <v/>
      </c>
      <c r="AQ36" s="200" t="n"/>
      <c r="AR36" s="198" t="n"/>
      <c r="AS36" s="194" t="n"/>
      <c r="AT36" s="194" t="n"/>
      <c r="AU36" s="194">
        <f>IF(ISERROR(VLOOKUP(AT36,WC_ISIN_Lookup,2,)),"",VLOOKUP(AT36,WC_ISIN_Lookup,2,))</f>
        <v/>
      </c>
      <c r="AV36" s="200" t="n"/>
      <c r="AW36" s="198" t="n"/>
      <c r="AX36" s="194" t="n"/>
      <c r="AY36" s="194" t="n"/>
      <c r="AZ36" s="194">
        <f>IF(ISERROR(VLOOKUP(AY36,WC_ISIN_Lookup,2,)),"",VLOOKUP(AY36,WC_ISIN_Lookup,2,))</f>
        <v/>
      </c>
      <c r="BA36" s="200" t="n"/>
      <c r="BB36" s="198" t="n"/>
      <c r="BC36" s="194" t="n"/>
      <c r="BD36" s="194" t="n"/>
      <c r="BE36" s="194">
        <f>IF(ISERROR(VLOOKUP(BD36,WC_ISIN_Lookup,2,)),"",VLOOKUP(BD36,WC_ISIN_Lookup,2,))</f>
        <v/>
      </c>
      <c r="BF36" s="200" t="n"/>
      <c r="BG36" s="198" t="n"/>
      <c r="BH36" s="194" t="n"/>
      <c r="BI36" s="194" t="n"/>
      <c r="BJ36" s="194">
        <f>IF(ISERROR(VLOOKUP(BI36,WC_ISIN_Lookup,2,)),"",VLOOKUP(BI36,WC_ISIN_Lookup,2,))</f>
        <v/>
      </c>
      <c r="BK36" s="200" t="n"/>
      <c r="BL36" s="198" t="n"/>
      <c r="BM36" s="194" t="n"/>
      <c r="BN36" s="194" t="n"/>
      <c r="BO36" s="194">
        <f>IF(ISERROR(VLOOKUP(BN36,WC_ISIN_Lookup,2,)),"",VLOOKUP(BN36,WC_ISIN_Lookup,2,))</f>
        <v/>
      </c>
      <c r="BP36" s="200" t="n"/>
      <c r="BQ36" s="198" t="n"/>
    </row>
    <row customHeight="1" ht="15" r="37" s="235" spans="1:69">
      <c r="A37" s="120" t="n"/>
      <c r="B37" s="120" t="n"/>
      <c r="C37" s="120" t="n"/>
      <c r="D37" s="120" t="n"/>
      <c r="E37" s="194" t="n"/>
      <c r="F37" s="194" t="n"/>
      <c r="G37" s="194" t="n"/>
      <c r="H37" s="195" t="n"/>
      <c r="I37" s="195" t="n"/>
      <c r="J37" s="195" t="n"/>
      <c r="K37" s="196" t="n"/>
      <c r="L37" s="218" t="n"/>
      <c r="M37" s="198" t="n"/>
      <c r="N37" s="198" t="n"/>
      <c r="O37" s="198" t="n"/>
      <c r="P37" s="195" t="n"/>
      <c r="Q37" s="195" t="n"/>
      <c r="R37" s="198" t="n"/>
      <c r="S37" s="198" t="n"/>
      <c r="T37" s="194" t="n"/>
      <c r="U37" s="194" t="n"/>
      <c r="V37" s="194">
        <f>IF(ISERROR(VLOOKUP(U37,WC_ISIN_Lookup,2,)),"",VLOOKUP(U37,WC_ISIN_Lookup,2,))</f>
        <v/>
      </c>
      <c r="W37" s="200" t="n"/>
      <c r="X37" s="198" t="n"/>
      <c r="Y37" s="194" t="n"/>
      <c r="Z37" s="194" t="n"/>
      <c r="AA37" s="194">
        <f>IF(ISERROR(VLOOKUP(Z37,WC_ISIN_Lookup,2,)),"",VLOOKUP(Z37,WC_ISIN_Lookup,2,))</f>
        <v/>
      </c>
      <c r="AB37" s="200" t="n"/>
      <c r="AC37" s="198" t="n"/>
      <c r="AD37" s="194" t="n"/>
      <c r="AE37" s="194" t="n"/>
      <c r="AF37" s="194">
        <f>IF(ISERROR(VLOOKUP(AE37,WC_ISIN_Lookup,2,)),"",VLOOKUP(AE37,WC_ISIN_Lookup,2,))</f>
        <v/>
      </c>
      <c r="AG37" s="200" t="n"/>
      <c r="AH37" s="198" t="n"/>
      <c r="AI37" s="194" t="n"/>
      <c r="AJ37" s="194" t="n"/>
      <c r="AK37" s="194">
        <f>IF(ISERROR(VLOOKUP(AJ37,WC_ISIN_Lookup,2,)),"",VLOOKUP(AJ37,WC_ISIN_Lookup,2,))</f>
        <v/>
      </c>
      <c r="AL37" s="200" t="n"/>
      <c r="AM37" s="198" t="n"/>
      <c r="AN37" s="194" t="n"/>
      <c r="AO37" s="194" t="n"/>
      <c r="AP37" s="194">
        <f>IF(ISERROR(VLOOKUP(AO37,WC_ISIN_Lookup,2,)),"",VLOOKUP(AO37,WC_ISIN_Lookup,2,))</f>
        <v/>
      </c>
      <c r="AQ37" s="200" t="n"/>
      <c r="AR37" s="198" t="n"/>
      <c r="AS37" s="194" t="n"/>
      <c r="AT37" s="194" t="n"/>
      <c r="AU37" s="194">
        <f>IF(ISERROR(VLOOKUP(AT37,WC_ISIN_Lookup,2,)),"",VLOOKUP(AT37,WC_ISIN_Lookup,2,))</f>
        <v/>
      </c>
      <c r="AV37" s="200" t="n"/>
      <c r="AW37" s="198" t="n"/>
      <c r="AX37" s="194" t="n"/>
      <c r="AY37" s="194" t="n"/>
      <c r="AZ37" s="194">
        <f>IF(ISERROR(VLOOKUP(AY37,WC_ISIN_Lookup,2,)),"",VLOOKUP(AY37,WC_ISIN_Lookup,2,))</f>
        <v/>
      </c>
      <c r="BA37" s="200" t="n"/>
      <c r="BB37" s="198" t="n"/>
      <c r="BC37" s="194" t="n"/>
      <c r="BD37" s="194" t="n"/>
      <c r="BE37" s="194">
        <f>IF(ISERROR(VLOOKUP(BD37,WC_ISIN_Lookup,2,)),"",VLOOKUP(BD37,WC_ISIN_Lookup,2,))</f>
        <v/>
      </c>
      <c r="BF37" s="200" t="n"/>
      <c r="BG37" s="198" t="n"/>
      <c r="BH37" s="194" t="n"/>
      <c r="BI37" s="194" t="n"/>
      <c r="BJ37" s="194">
        <f>IF(ISERROR(VLOOKUP(BI37,WC_ISIN_Lookup,2,)),"",VLOOKUP(BI37,WC_ISIN_Lookup,2,))</f>
        <v/>
      </c>
      <c r="BK37" s="200" t="n"/>
      <c r="BL37" s="198" t="n"/>
      <c r="BM37" s="194" t="n"/>
      <c r="BN37" s="194" t="n"/>
      <c r="BO37" s="194">
        <f>IF(ISERROR(VLOOKUP(BN37,WC_ISIN_Lookup,2,)),"",VLOOKUP(BN37,WC_ISIN_Lookup,2,))</f>
        <v/>
      </c>
      <c r="BP37" s="200" t="n"/>
      <c r="BQ37" s="198" t="n"/>
    </row>
    <row customHeight="1" ht="15" r="38" s="235" spans="1:69">
      <c r="A38" s="120" t="n"/>
      <c r="B38" s="120" t="n"/>
      <c r="C38" s="120" t="n"/>
      <c r="D38" s="120" t="n"/>
      <c r="E38" s="194" t="n"/>
      <c r="F38" s="194" t="n"/>
      <c r="G38" s="194" t="n"/>
      <c r="H38" s="195" t="n"/>
      <c r="I38" s="195" t="n"/>
      <c r="J38" s="195" t="n"/>
      <c r="K38" s="196" t="n"/>
      <c r="L38" s="218" t="n"/>
      <c r="M38" s="198" t="n"/>
      <c r="N38" s="198" t="n"/>
      <c r="O38" s="198" t="n"/>
      <c r="P38" s="195" t="n"/>
      <c r="Q38" s="195" t="n"/>
      <c r="R38" s="198" t="n"/>
      <c r="S38" s="198" t="n"/>
      <c r="T38" s="194" t="n"/>
      <c r="U38" s="194" t="n"/>
      <c r="V38" s="194">
        <f>IF(ISERROR(VLOOKUP(U38,WC_ISIN_Lookup,2,)),"",VLOOKUP(U38,WC_ISIN_Lookup,2,))</f>
        <v/>
      </c>
      <c r="W38" s="200" t="n"/>
      <c r="X38" s="198" t="n"/>
      <c r="Y38" s="194" t="n"/>
      <c r="Z38" s="194" t="n"/>
      <c r="AA38" s="194">
        <f>IF(ISERROR(VLOOKUP(Z38,WC_ISIN_Lookup,2,)),"",VLOOKUP(Z38,WC_ISIN_Lookup,2,))</f>
        <v/>
      </c>
      <c r="AB38" s="200" t="n"/>
      <c r="AC38" s="198" t="n"/>
      <c r="AD38" s="194" t="n"/>
      <c r="AE38" s="194" t="n"/>
      <c r="AF38" s="194">
        <f>IF(ISERROR(VLOOKUP(AE38,WC_ISIN_Lookup,2,)),"",VLOOKUP(AE38,WC_ISIN_Lookup,2,))</f>
        <v/>
      </c>
      <c r="AG38" s="200" t="n"/>
      <c r="AH38" s="198" t="n"/>
      <c r="AI38" s="194" t="n"/>
      <c r="AJ38" s="194" t="n"/>
      <c r="AK38" s="194">
        <f>IF(ISERROR(VLOOKUP(AJ38,WC_ISIN_Lookup,2,)),"",VLOOKUP(AJ38,WC_ISIN_Lookup,2,))</f>
        <v/>
      </c>
      <c r="AL38" s="200" t="n"/>
      <c r="AM38" s="198" t="n"/>
      <c r="AN38" s="194" t="n"/>
      <c r="AO38" s="194" t="n"/>
      <c r="AP38" s="194">
        <f>IF(ISERROR(VLOOKUP(AO38,WC_ISIN_Lookup,2,)),"",VLOOKUP(AO38,WC_ISIN_Lookup,2,))</f>
        <v/>
      </c>
      <c r="AQ38" s="200" t="n"/>
      <c r="AR38" s="198" t="n"/>
      <c r="AS38" s="194" t="n"/>
      <c r="AT38" s="194" t="n"/>
      <c r="AU38" s="194">
        <f>IF(ISERROR(VLOOKUP(AT38,WC_ISIN_Lookup,2,)),"",VLOOKUP(AT38,WC_ISIN_Lookup,2,))</f>
        <v/>
      </c>
      <c r="AV38" s="200" t="n"/>
      <c r="AW38" s="198" t="n"/>
      <c r="AX38" s="194" t="n"/>
      <c r="AY38" s="194" t="n"/>
      <c r="AZ38" s="194">
        <f>IF(ISERROR(VLOOKUP(AY38,WC_ISIN_Lookup,2,)),"",VLOOKUP(AY38,WC_ISIN_Lookup,2,))</f>
        <v/>
      </c>
      <c r="BA38" s="200" t="n"/>
      <c r="BB38" s="198" t="n"/>
      <c r="BC38" s="194" t="n"/>
      <c r="BD38" s="194" t="n"/>
      <c r="BE38" s="194">
        <f>IF(ISERROR(VLOOKUP(BD38,WC_ISIN_Lookup,2,)),"",VLOOKUP(BD38,WC_ISIN_Lookup,2,))</f>
        <v/>
      </c>
      <c r="BF38" s="200" t="n"/>
      <c r="BG38" s="198" t="n"/>
      <c r="BH38" s="194" t="n"/>
      <c r="BI38" s="194" t="n"/>
      <c r="BJ38" s="194">
        <f>IF(ISERROR(VLOOKUP(BI38,WC_ISIN_Lookup,2,)),"",VLOOKUP(BI38,WC_ISIN_Lookup,2,))</f>
        <v/>
      </c>
      <c r="BK38" s="200" t="n"/>
      <c r="BL38" s="198" t="n"/>
      <c r="BM38" s="194" t="n"/>
      <c r="BN38" s="194" t="n"/>
      <c r="BO38" s="194">
        <f>IF(ISERROR(VLOOKUP(BN38,WC_ISIN_Lookup,2,)),"",VLOOKUP(BN38,WC_ISIN_Lookup,2,))</f>
        <v/>
      </c>
      <c r="BP38" s="200" t="n"/>
      <c r="BQ38" s="198" t="n"/>
    </row>
    <row customHeight="1" ht="15" r="39" s="235" spans="1:69">
      <c r="A39" s="120" t="n"/>
      <c r="B39" s="120" t="n"/>
      <c r="C39" s="120" t="n"/>
      <c r="D39" s="120" t="n"/>
      <c r="E39" s="194" t="n"/>
      <c r="F39" s="194" t="n"/>
      <c r="G39" s="194" t="n"/>
      <c r="H39" s="195" t="n"/>
      <c r="I39" s="195" t="n"/>
      <c r="J39" s="195" t="n"/>
      <c r="K39" s="196" t="n"/>
      <c r="L39" s="218" t="n"/>
      <c r="M39" s="198" t="n"/>
      <c r="N39" s="198" t="n"/>
      <c r="O39" s="198" t="n"/>
      <c r="P39" s="195" t="n"/>
      <c r="Q39" s="195" t="n"/>
      <c r="R39" s="198" t="n"/>
      <c r="S39" s="198" t="n"/>
      <c r="T39" s="194" t="n"/>
      <c r="U39" s="194" t="n"/>
      <c r="V39" s="194">
        <f>IF(ISERROR(VLOOKUP(U39,WC_ISIN_Lookup,2,)),"",VLOOKUP(U39,WC_ISIN_Lookup,2,))</f>
        <v/>
      </c>
      <c r="W39" s="200" t="n"/>
      <c r="X39" s="198" t="n"/>
      <c r="Y39" s="194" t="n"/>
      <c r="Z39" s="194" t="n"/>
      <c r="AA39" s="194">
        <f>IF(ISERROR(VLOOKUP(Z39,WC_ISIN_Lookup,2,)),"",VLOOKUP(Z39,WC_ISIN_Lookup,2,))</f>
        <v/>
      </c>
      <c r="AB39" s="200" t="n"/>
      <c r="AC39" s="198" t="n"/>
      <c r="AD39" s="194" t="n"/>
      <c r="AE39" s="194" t="n"/>
      <c r="AF39" s="194">
        <f>IF(ISERROR(VLOOKUP(AE39,WC_ISIN_Lookup,2,)),"",VLOOKUP(AE39,WC_ISIN_Lookup,2,))</f>
        <v/>
      </c>
      <c r="AG39" s="200" t="n"/>
      <c r="AH39" s="198" t="n"/>
      <c r="AI39" s="194" t="n"/>
      <c r="AJ39" s="194" t="n"/>
      <c r="AK39" s="194">
        <f>IF(ISERROR(VLOOKUP(AJ39,WC_ISIN_Lookup,2,)),"",VLOOKUP(AJ39,WC_ISIN_Lookup,2,))</f>
        <v/>
      </c>
      <c r="AL39" s="200" t="n"/>
      <c r="AM39" s="198" t="n"/>
      <c r="AN39" s="194" t="n"/>
      <c r="AO39" s="194" t="n"/>
      <c r="AP39" s="194">
        <f>IF(ISERROR(VLOOKUP(AO39,WC_ISIN_Lookup,2,)),"",VLOOKUP(AO39,WC_ISIN_Lookup,2,))</f>
        <v/>
      </c>
      <c r="AQ39" s="200" t="n"/>
      <c r="AR39" s="198" t="n"/>
      <c r="AS39" s="194" t="n"/>
      <c r="AT39" s="194" t="n"/>
      <c r="AU39" s="194">
        <f>IF(ISERROR(VLOOKUP(AT39,WC_ISIN_Lookup,2,)),"",VLOOKUP(AT39,WC_ISIN_Lookup,2,))</f>
        <v/>
      </c>
      <c r="AV39" s="200" t="n"/>
      <c r="AW39" s="198" t="n"/>
      <c r="AX39" s="194" t="n"/>
      <c r="AY39" s="194" t="n"/>
      <c r="AZ39" s="194">
        <f>IF(ISERROR(VLOOKUP(AY39,WC_ISIN_Lookup,2,)),"",VLOOKUP(AY39,WC_ISIN_Lookup,2,))</f>
        <v/>
      </c>
      <c r="BA39" s="200" t="n"/>
      <c r="BB39" s="198" t="n"/>
      <c r="BC39" s="194" t="n"/>
      <c r="BD39" s="194" t="n"/>
      <c r="BE39" s="194">
        <f>IF(ISERROR(VLOOKUP(BD39,WC_ISIN_Lookup,2,)),"",VLOOKUP(BD39,WC_ISIN_Lookup,2,))</f>
        <v/>
      </c>
      <c r="BF39" s="200" t="n"/>
      <c r="BG39" s="198" t="n"/>
      <c r="BH39" s="194" t="n"/>
      <c r="BI39" s="194" t="n"/>
      <c r="BJ39" s="194">
        <f>IF(ISERROR(VLOOKUP(BI39,WC_ISIN_Lookup,2,)),"",VLOOKUP(BI39,WC_ISIN_Lookup,2,))</f>
        <v/>
      </c>
      <c r="BK39" s="200" t="n"/>
      <c r="BL39" s="198" t="n"/>
      <c r="BM39" s="194" t="n"/>
      <c r="BN39" s="194" t="n"/>
      <c r="BO39" s="194">
        <f>IF(ISERROR(VLOOKUP(BN39,WC_ISIN_Lookup,2,)),"",VLOOKUP(BN39,WC_ISIN_Lookup,2,))</f>
        <v/>
      </c>
      <c r="BP39" s="200" t="n"/>
      <c r="BQ39" s="198" t="n"/>
    </row>
    <row customHeight="1" ht="15" r="40" s="235" spans="1:69">
      <c r="A40" s="120" t="n"/>
      <c r="B40" s="120" t="n"/>
      <c r="C40" s="120" t="n"/>
      <c r="D40" s="120" t="n"/>
      <c r="E40" s="194" t="n"/>
      <c r="F40" s="194" t="n"/>
      <c r="G40" s="194" t="n"/>
      <c r="H40" s="195" t="n"/>
      <c r="I40" s="195" t="n"/>
      <c r="J40" s="195" t="n"/>
      <c r="K40" s="196" t="n"/>
      <c r="L40" s="218" t="n"/>
      <c r="M40" s="198" t="n"/>
      <c r="N40" s="198" t="n"/>
      <c r="O40" s="198" t="n"/>
      <c r="P40" s="195" t="n"/>
      <c r="Q40" s="195" t="n"/>
      <c r="R40" s="198" t="n"/>
      <c r="S40" s="198" t="n"/>
      <c r="T40" s="194" t="n"/>
      <c r="U40" s="194" t="n"/>
      <c r="V40" s="194">
        <f>IF(ISERROR(VLOOKUP(U40,WC_ISIN_Lookup,2,)),"",VLOOKUP(U40,WC_ISIN_Lookup,2,))</f>
        <v/>
      </c>
      <c r="W40" s="200" t="n"/>
      <c r="X40" s="198" t="n"/>
      <c r="Y40" s="194" t="n"/>
      <c r="Z40" s="194" t="n"/>
      <c r="AA40" s="194">
        <f>IF(ISERROR(VLOOKUP(Z40,WC_ISIN_Lookup,2,)),"",VLOOKUP(Z40,WC_ISIN_Lookup,2,))</f>
        <v/>
      </c>
      <c r="AB40" s="200" t="n"/>
      <c r="AC40" s="198" t="n"/>
      <c r="AD40" s="194" t="n"/>
      <c r="AE40" s="194" t="n"/>
      <c r="AF40" s="194">
        <f>IF(ISERROR(VLOOKUP(AE40,WC_ISIN_Lookup,2,)),"",VLOOKUP(AE40,WC_ISIN_Lookup,2,))</f>
        <v/>
      </c>
      <c r="AG40" s="200" t="n"/>
      <c r="AH40" s="198" t="n"/>
      <c r="AI40" s="194" t="n"/>
      <c r="AJ40" s="194" t="n"/>
      <c r="AK40" s="194">
        <f>IF(ISERROR(VLOOKUP(AJ40,WC_ISIN_Lookup,2,)),"",VLOOKUP(AJ40,WC_ISIN_Lookup,2,))</f>
        <v/>
      </c>
      <c r="AL40" s="200" t="n"/>
      <c r="AM40" s="198" t="n"/>
      <c r="AN40" s="194" t="n"/>
      <c r="AO40" s="194" t="n"/>
      <c r="AP40" s="194">
        <f>IF(ISERROR(VLOOKUP(AO40,WC_ISIN_Lookup,2,)),"",VLOOKUP(AO40,WC_ISIN_Lookup,2,))</f>
        <v/>
      </c>
      <c r="AQ40" s="200" t="n"/>
      <c r="AR40" s="198" t="n"/>
      <c r="AS40" s="194" t="n"/>
      <c r="AT40" s="194" t="n"/>
      <c r="AU40" s="194">
        <f>IF(ISERROR(VLOOKUP(AT40,WC_ISIN_Lookup,2,)),"",VLOOKUP(AT40,WC_ISIN_Lookup,2,))</f>
        <v/>
      </c>
      <c r="AV40" s="200" t="n"/>
      <c r="AW40" s="198" t="n"/>
      <c r="AX40" s="194" t="n"/>
      <c r="AY40" s="194" t="n"/>
      <c r="AZ40" s="194">
        <f>IF(ISERROR(VLOOKUP(AY40,WC_ISIN_Lookup,2,)),"",VLOOKUP(AY40,WC_ISIN_Lookup,2,))</f>
        <v/>
      </c>
      <c r="BA40" s="200" t="n"/>
      <c r="BB40" s="198" t="n"/>
      <c r="BC40" s="194" t="n"/>
      <c r="BD40" s="194" t="n"/>
      <c r="BE40" s="194">
        <f>IF(ISERROR(VLOOKUP(BD40,WC_ISIN_Lookup,2,)),"",VLOOKUP(BD40,WC_ISIN_Lookup,2,))</f>
        <v/>
      </c>
      <c r="BF40" s="200" t="n"/>
      <c r="BG40" s="198" t="n"/>
      <c r="BH40" s="194" t="n"/>
      <c r="BI40" s="194" t="n"/>
      <c r="BJ40" s="194">
        <f>IF(ISERROR(VLOOKUP(BI40,WC_ISIN_Lookup,2,)),"",VLOOKUP(BI40,WC_ISIN_Lookup,2,))</f>
        <v/>
      </c>
      <c r="BK40" s="200" t="n"/>
      <c r="BL40" s="198" t="n"/>
      <c r="BM40" s="194" t="n"/>
      <c r="BN40" s="194" t="n"/>
      <c r="BO40" s="194">
        <f>IF(ISERROR(VLOOKUP(BN40,WC_ISIN_Lookup,2,)),"",VLOOKUP(BN40,WC_ISIN_Lookup,2,))</f>
        <v/>
      </c>
      <c r="BP40" s="200" t="n"/>
      <c r="BQ40" s="198" t="n"/>
    </row>
    <row customHeight="1" ht="15" r="41" s="235" spans="1:69">
      <c r="A41" s="120" t="n"/>
      <c r="B41" s="120" t="n"/>
      <c r="C41" s="120" t="n"/>
      <c r="D41" s="120" t="n"/>
      <c r="E41" s="194" t="n"/>
      <c r="F41" s="194" t="n"/>
      <c r="G41" s="194" t="n"/>
      <c r="H41" s="195" t="n"/>
      <c r="I41" s="195" t="n"/>
      <c r="J41" s="195" t="n"/>
      <c r="K41" s="196" t="n"/>
      <c r="L41" s="218" t="n"/>
      <c r="M41" s="198" t="n"/>
      <c r="N41" s="198" t="n"/>
      <c r="O41" s="198" t="n"/>
      <c r="P41" s="195" t="n"/>
      <c r="Q41" s="195" t="n"/>
      <c r="R41" s="198" t="n"/>
      <c r="S41" s="198" t="n"/>
      <c r="T41" s="194" t="n"/>
      <c r="U41" s="194" t="n"/>
      <c r="V41" s="194">
        <f>IF(ISERROR(VLOOKUP(U41,WC_ISIN_Lookup,2,)),"",VLOOKUP(U41,WC_ISIN_Lookup,2,))</f>
        <v/>
      </c>
      <c r="W41" s="200" t="n"/>
      <c r="X41" s="198" t="n"/>
      <c r="Y41" s="194" t="n"/>
      <c r="Z41" s="194" t="n"/>
      <c r="AA41" s="194">
        <f>IF(ISERROR(VLOOKUP(Z41,WC_ISIN_Lookup,2,)),"",VLOOKUP(Z41,WC_ISIN_Lookup,2,))</f>
        <v/>
      </c>
      <c r="AB41" s="200" t="n"/>
      <c r="AC41" s="198" t="n"/>
      <c r="AD41" s="194" t="n"/>
      <c r="AE41" s="194" t="n"/>
      <c r="AF41" s="194">
        <f>IF(ISERROR(VLOOKUP(AE41,WC_ISIN_Lookup,2,)),"",VLOOKUP(AE41,WC_ISIN_Lookup,2,))</f>
        <v/>
      </c>
      <c r="AG41" s="200" t="n"/>
      <c r="AH41" s="198" t="n"/>
      <c r="AI41" s="194" t="n"/>
      <c r="AJ41" s="194" t="n"/>
      <c r="AK41" s="194">
        <f>IF(ISERROR(VLOOKUP(AJ41,WC_ISIN_Lookup,2,)),"",VLOOKUP(AJ41,WC_ISIN_Lookup,2,))</f>
        <v/>
      </c>
      <c r="AL41" s="200" t="n"/>
      <c r="AM41" s="198" t="n"/>
      <c r="AN41" s="194" t="n"/>
      <c r="AO41" s="194" t="n"/>
      <c r="AP41" s="194">
        <f>IF(ISERROR(VLOOKUP(AO41,WC_ISIN_Lookup,2,)),"",VLOOKUP(AO41,WC_ISIN_Lookup,2,))</f>
        <v/>
      </c>
      <c r="AQ41" s="200" t="n"/>
      <c r="AR41" s="198" t="n"/>
      <c r="AS41" s="194" t="n"/>
      <c r="AT41" s="194" t="n"/>
      <c r="AU41" s="194">
        <f>IF(ISERROR(VLOOKUP(AT41,WC_ISIN_Lookup,2,)),"",VLOOKUP(AT41,WC_ISIN_Lookup,2,))</f>
        <v/>
      </c>
      <c r="AV41" s="200" t="n"/>
      <c r="AW41" s="198" t="n"/>
      <c r="AX41" s="194" t="n"/>
      <c r="AY41" s="194" t="n"/>
      <c r="AZ41" s="194">
        <f>IF(ISERROR(VLOOKUP(AY41,WC_ISIN_Lookup,2,)),"",VLOOKUP(AY41,WC_ISIN_Lookup,2,))</f>
        <v/>
      </c>
      <c r="BA41" s="200" t="n"/>
      <c r="BB41" s="198" t="n"/>
      <c r="BC41" s="194" t="n"/>
      <c r="BD41" s="194" t="n"/>
      <c r="BE41" s="194">
        <f>IF(ISERROR(VLOOKUP(BD41,WC_ISIN_Lookup,2,)),"",VLOOKUP(BD41,WC_ISIN_Lookup,2,))</f>
        <v/>
      </c>
      <c r="BF41" s="200" t="n"/>
      <c r="BG41" s="198" t="n"/>
      <c r="BH41" s="194" t="n"/>
      <c r="BI41" s="194" t="n"/>
      <c r="BJ41" s="194">
        <f>IF(ISERROR(VLOOKUP(BI41,WC_ISIN_Lookup,2,)),"",VLOOKUP(BI41,WC_ISIN_Lookup,2,))</f>
        <v/>
      </c>
      <c r="BK41" s="200" t="n"/>
      <c r="BL41" s="198" t="n"/>
      <c r="BM41" s="194" t="n"/>
      <c r="BN41" s="194" t="n"/>
      <c r="BO41" s="194">
        <f>IF(ISERROR(VLOOKUP(BN41,WC_ISIN_Lookup,2,)),"",VLOOKUP(BN41,WC_ISIN_Lookup,2,))</f>
        <v/>
      </c>
      <c r="BP41" s="200" t="n"/>
      <c r="BQ41" s="198" t="n"/>
    </row>
    <row customHeight="1" ht="15" r="42" s="235" spans="1:69">
      <c r="A42" s="120" t="n"/>
      <c r="B42" s="120" t="n"/>
      <c r="C42" s="120" t="n"/>
      <c r="D42" s="120" t="n"/>
      <c r="E42" s="194" t="n"/>
      <c r="F42" s="194" t="n"/>
      <c r="G42" s="194" t="n"/>
      <c r="H42" s="195" t="n"/>
      <c r="I42" s="195" t="n"/>
      <c r="J42" s="195" t="n"/>
      <c r="K42" s="196" t="n"/>
      <c r="L42" s="218" t="n"/>
      <c r="M42" s="198" t="n"/>
      <c r="N42" s="198" t="n"/>
      <c r="O42" s="198" t="n"/>
      <c r="P42" s="195" t="n"/>
      <c r="Q42" s="195" t="n"/>
      <c r="R42" s="198" t="n"/>
      <c r="S42" s="198" t="n"/>
      <c r="T42" s="194" t="n"/>
      <c r="U42" s="194" t="n"/>
      <c r="V42" s="194">
        <f>IF(ISERROR(VLOOKUP(U42,WC_ISIN_Lookup,2,)),"",VLOOKUP(U42,WC_ISIN_Lookup,2,))</f>
        <v/>
      </c>
      <c r="W42" s="200" t="n"/>
      <c r="X42" s="198" t="n"/>
      <c r="Y42" s="194" t="n"/>
      <c r="Z42" s="194" t="n"/>
      <c r="AA42" s="194">
        <f>IF(ISERROR(VLOOKUP(Z42,WC_ISIN_Lookup,2,)),"",VLOOKUP(Z42,WC_ISIN_Lookup,2,))</f>
        <v/>
      </c>
      <c r="AB42" s="200" t="n"/>
      <c r="AC42" s="198" t="n"/>
      <c r="AD42" s="194" t="n"/>
      <c r="AE42" s="194" t="n"/>
      <c r="AF42" s="194">
        <f>IF(ISERROR(VLOOKUP(AE42,WC_ISIN_Lookup,2,)),"",VLOOKUP(AE42,WC_ISIN_Lookup,2,))</f>
        <v/>
      </c>
      <c r="AG42" s="200" t="n"/>
      <c r="AH42" s="198" t="n"/>
      <c r="AI42" s="194" t="n"/>
      <c r="AJ42" s="194" t="n"/>
      <c r="AK42" s="194">
        <f>IF(ISERROR(VLOOKUP(AJ42,WC_ISIN_Lookup,2,)),"",VLOOKUP(AJ42,WC_ISIN_Lookup,2,))</f>
        <v/>
      </c>
      <c r="AL42" s="200" t="n"/>
      <c r="AM42" s="198" t="n"/>
      <c r="AN42" s="194" t="n"/>
      <c r="AO42" s="194" t="n"/>
      <c r="AP42" s="194">
        <f>IF(ISERROR(VLOOKUP(AO42,WC_ISIN_Lookup,2,)),"",VLOOKUP(AO42,WC_ISIN_Lookup,2,))</f>
        <v/>
      </c>
      <c r="AQ42" s="200" t="n"/>
      <c r="AR42" s="198" t="n"/>
      <c r="AS42" s="194" t="n"/>
      <c r="AT42" s="194" t="n"/>
      <c r="AU42" s="194">
        <f>IF(ISERROR(VLOOKUP(AT42,WC_ISIN_Lookup,2,)),"",VLOOKUP(AT42,WC_ISIN_Lookup,2,))</f>
        <v/>
      </c>
      <c r="AV42" s="200" t="n"/>
      <c r="AW42" s="198" t="n"/>
      <c r="AX42" s="194" t="n"/>
      <c r="AY42" s="194" t="n"/>
      <c r="AZ42" s="194">
        <f>IF(ISERROR(VLOOKUP(AY42,WC_ISIN_Lookup,2,)),"",VLOOKUP(AY42,WC_ISIN_Lookup,2,))</f>
        <v/>
      </c>
      <c r="BA42" s="200" t="n"/>
      <c r="BB42" s="198" t="n"/>
      <c r="BC42" s="194" t="n"/>
      <c r="BD42" s="194" t="n"/>
      <c r="BE42" s="194">
        <f>IF(ISERROR(VLOOKUP(BD42,WC_ISIN_Lookup,2,)),"",VLOOKUP(BD42,WC_ISIN_Lookup,2,))</f>
        <v/>
      </c>
      <c r="BF42" s="200" t="n"/>
      <c r="BG42" s="198" t="n"/>
      <c r="BH42" s="194" t="n"/>
      <c r="BI42" s="194" t="n"/>
      <c r="BJ42" s="194">
        <f>IF(ISERROR(VLOOKUP(BI42,WC_ISIN_Lookup,2,)),"",VLOOKUP(BI42,WC_ISIN_Lookup,2,))</f>
        <v/>
      </c>
      <c r="BK42" s="200" t="n"/>
      <c r="BL42" s="198" t="n"/>
      <c r="BM42" s="194" t="n"/>
      <c r="BN42" s="194" t="n"/>
      <c r="BO42" s="194">
        <f>IF(ISERROR(VLOOKUP(BN42,WC_ISIN_Lookup,2,)),"",VLOOKUP(BN42,WC_ISIN_Lookup,2,))</f>
        <v/>
      </c>
      <c r="BP42" s="200" t="n"/>
      <c r="BQ42" s="198" t="n"/>
    </row>
    <row customHeight="1" ht="15" r="43" s="235" spans="1:69">
      <c r="A43" s="120" t="n"/>
      <c r="B43" s="120" t="n"/>
      <c r="C43" s="120" t="n"/>
      <c r="D43" s="120" t="n"/>
      <c r="E43" s="194" t="n"/>
      <c r="F43" s="194" t="n"/>
      <c r="G43" s="194" t="n"/>
      <c r="H43" s="195" t="n"/>
      <c r="I43" s="195" t="n"/>
      <c r="J43" s="195" t="n"/>
      <c r="K43" s="196" t="n"/>
      <c r="L43" s="218" t="n"/>
      <c r="M43" s="198" t="n"/>
      <c r="N43" s="198" t="n"/>
      <c r="O43" s="198" t="n"/>
      <c r="P43" s="195" t="n"/>
      <c r="Q43" s="195" t="n"/>
      <c r="R43" s="198" t="n"/>
      <c r="S43" s="198" t="n"/>
      <c r="T43" s="194" t="n"/>
      <c r="U43" s="194" t="n"/>
      <c r="V43" s="194">
        <f>IF(ISERROR(VLOOKUP(U43,WC_ISIN_Lookup,2,)),"",VLOOKUP(U43,WC_ISIN_Lookup,2,))</f>
        <v/>
      </c>
      <c r="W43" s="200" t="n"/>
      <c r="X43" s="198" t="n"/>
      <c r="Y43" s="194" t="n"/>
      <c r="Z43" s="194" t="n"/>
      <c r="AA43" s="194">
        <f>IF(ISERROR(VLOOKUP(Z43,WC_ISIN_Lookup,2,)),"",VLOOKUP(Z43,WC_ISIN_Lookup,2,))</f>
        <v/>
      </c>
      <c r="AB43" s="200" t="n"/>
      <c r="AC43" s="198" t="n"/>
      <c r="AD43" s="194" t="n"/>
      <c r="AE43" s="194" t="n"/>
      <c r="AF43" s="194">
        <f>IF(ISERROR(VLOOKUP(AE43,WC_ISIN_Lookup,2,)),"",VLOOKUP(AE43,WC_ISIN_Lookup,2,))</f>
        <v/>
      </c>
      <c r="AG43" s="200" t="n"/>
      <c r="AH43" s="198" t="n"/>
      <c r="AI43" s="194" t="n"/>
      <c r="AJ43" s="194" t="n"/>
      <c r="AK43" s="194">
        <f>IF(ISERROR(VLOOKUP(AJ43,WC_ISIN_Lookup,2,)),"",VLOOKUP(AJ43,WC_ISIN_Lookup,2,))</f>
        <v/>
      </c>
      <c r="AL43" s="200" t="n"/>
      <c r="AM43" s="198" t="n"/>
      <c r="AN43" s="194" t="n"/>
      <c r="AO43" s="194" t="n"/>
      <c r="AP43" s="194">
        <f>IF(ISERROR(VLOOKUP(AO43,WC_ISIN_Lookup,2,)),"",VLOOKUP(AO43,WC_ISIN_Lookup,2,))</f>
        <v/>
      </c>
      <c r="AQ43" s="200" t="n"/>
      <c r="AR43" s="198" t="n"/>
      <c r="AS43" s="194" t="n"/>
      <c r="AT43" s="194" t="n"/>
      <c r="AU43" s="194">
        <f>IF(ISERROR(VLOOKUP(AT43,WC_ISIN_Lookup,2,)),"",VLOOKUP(AT43,WC_ISIN_Lookup,2,))</f>
        <v/>
      </c>
      <c r="AV43" s="200" t="n"/>
      <c r="AW43" s="198" t="n"/>
      <c r="AX43" s="194" t="n"/>
      <c r="AY43" s="194" t="n"/>
      <c r="AZ43" s="194">
        <f>IF(ISERROR(VLOOKUP(AY43,WC_ISIN_Lookup,2,)),"",VLOOKUP(AY43,WC_ISIN_Lookup,2,))</f>
        <v/>
      </c>
      <c r="BA43" s="200" t="n"/>
      <c r="BB43" s="198" t="n"/>
      <c r="BC43" s="194" t="n"/>
      <c r="BD43" s="194" t="n"/>
      <c r="BE43" s="194">
        <f>IF(ISERROR(VLOOKUP(BD43,WC_ISIN_Lookup,2,)),"",VLOOKUP(BD43,WC_ISIN_Lookup,2,))</f>
        <v/>
      </c>
      <c r="BF43" s="200" t="n"/>
      <c r="BG43" s="198" t="n"/>
      <c r="BH43" s="194" t="n"/>
      <c r="BI43" s="194" t="n"/>
      <c r="BJ43" s="194">
        <f>IF(ISERROR(VLOOKUP(BI43,WC_ISIN_Lookup,2,)),"",VLOOKUP(BI43,WC_ISIN_Lookup,2,))</f>
        <v/>
      </c>
      <c r="BK43" s="200" t="n"/>
      <c r="BL43" s="198" t="n"/>
      <c r="BM43" s="194" t="n"/>
      <c r="BN43" s="194" t="n"/>
      <c r="BO43" s="194">
        <f>IF(ISERROR(VLOOKUP(BN43,WC_ISIN_Lookup,2,)),"",VLOOKUP(BN43,WC_ISIN_Lookup,2,))</f>
        <v/>
      </c>
      <c r="BP43" s="200" t="n"/>
      <c r="BQ43" s="198" t="n"/>
    </row>
    <row customHeight="1" ht="15" r="44" s="235" spans="1:69">
      <c r="A44" s="120" t="n"/>
      <c r="B44" s="120" t="n"/>
      <c r="C44" s="120" t="n"/>
      <c r="D44" s="120" t="n"/>
      <c r="E44" s="194" t="n"/>
      <c r="F44" s="194" t="n"/>
      <c r="G44" s="194" t="n"/>
      <c r="H44" s="195" t="n"/>
      <c r="I44" s="195" t="n"/>
      <c r="J44" s="195" t="n"/>
      <c r="K44" s="196" t="n"/>
      <c r="L44" s="218" t="n"/>
      <c r="M44" s="198" t="n"/>
      <c r="N44" s="198" t="n"/>
      <c r="O44" s="198" t="n"/>
      <c r="P44" s="195" t="n"/>
      <c r="Q44" s="195" t="n"/>
      <c r="R44" s="198" t="n"/>
      <c r="S44" s="198" t="n"/>
      <c r="T44" s="194" t="n"/>
      <c r="U44" s="194" t="n"/>
      <c r="V44" s="194">
        <f>IF(ISERROR(VLOOKUP(U44,WC_ISIN_Lookup,2,)),"",VLOOKUP(U44,WC_ISIN_Lookup,2,))</f>
        <v/>
      </c>
      <c r="W44" s="200" t="n"/>
      <c r="X44" s="198" t="n"/>
      <c r="Y44" s="194" t="n"/>
      <c r="Z44" s="194" t="n"/>
      <c r="AA44" s="194">
        <f>IF(ISERROR(VLOOKUP(Z44,WC_ISIN_Lookup,2,)),"",VLOOKUP(Z44,WC_ISIN_Lookup,2,))</f>
        <v/>
      </c>
      <c r="AB44" s="200" t="n"/>
      <c r="AC44" s="198" t="n"/>
      <c r="AD44" s="194" t="n"/>
      <c r="AE44" s="194" t="n"/>
      <c r="AF44" s="194">
        <f>IF(ISERROR(VLOOKUP(AE44,WC_ISIN_Lookup,2,)),"",VLOOKUP(AE44,WC_ISIN_Lookup,2,))</f>
        <v/>
      </c>
      <c r="AG44" s="200" t="n"/>
      <c r="AH44" s="198" t="n"/>
      <c r="AI44" s="194" t="n"/>
      <c r="AJ44" s="194" t="n"/>
      <c r="AK44" s="194">
        <f>IF(ISERROR(VLOOKUP(AJ44,WC_ISIN_Lookup,2,)),"",VLOOKUP(AJ44,WC_ISIN_Lookup,2,))</f>
        <v/>
      </c>
      <c r="AL44" s="200" t="n"/>
      <c r="AM44" s="198" t="n"/>
      <c r="AN44" s="194" t="n"/>
      <c r="AO44" s="194" t="n"/>
      <c r="AP44" s="194">
        <f>IF(ISERROR(VLOOKUP(AO44,WC_ISIN_Lookup,2,)),"",VLOOKUP(AO44,WC_ISIN_Lookup,2,))</f>
        <v/>
      </c>
      <c r="AQ44" s="200" t="n"/>
      <c r="AR44" s="198" t="n"/>
      <c r="AS44" s="194" t="n"/>
      <c r="AT44" s="194" t="n"/>
      <c r="AU44" s="194">
        <f>IF(ISERROR(VLOOKUP(AT44,WC_ISIN_Lookup,2,)),"",VLOOKUP(AT44,WC_ISIN_Lookup,2,))</f>
        <v/>
      </c>
      <c r="AV44" s="200" t="n"/>
      <c r="AW44" s="198" t="n"/>
      <c r="AX44" s="194" t="n"/>
      <c r="AY44" s="194" t="n"/>
      <c r="AZ44" s="194">
        <f>IF(ISERROR(VLOOKUP(AY44,WC_ISIN_Lookup,2,)),"",VLOOKUP(AY44,WC_ISIN_Lookup,2,))</f>
        <v/>
      </c>
      <c r="BA44" s="200" t="n"/>
      <c r="BB44" s="198" t="n"/>
      <c r="BC44" s="194" t="n"/>
      <c r="BD44" s="194" t="n"/>
      <c r="BE44" s="194">
        <f>IF(ISERROR(VLOOKUP(BD44,WC_ISIN_Lookup,2,)),"",VLOOKUP(BD44,WC_ISIN_Lookup,2,))</f>
        <v/>
      </c>
      <c r="BF44" s="200" t="n"/>
      <c r="BG44" s="198" t="n"/>
      <c r="BH44" s="194" t="n"/>
      <c r="BI44" s="194" t="n"/>
      <c r="BJ44" s="194">
        <f>IF(ISERROR(VLOOKUP(BI44,WC_ISIN_Lookup,2,)),"",VLOOKUP(BI44,WC_ISIN_Lookup,2,))</f>
        <v/>
      </c>
      <c r="BK44" s="200" t="n"/>
      <c r="BL44" s="198" t="n"/>
      <c r="BM44" s="194" t="n"/>
      <c r="BN44" s="194" t="n"/>
      <c r="BO44" s="194">
        <f>IF(ISERROR(VLOOKUP(BN44,WC_ISIN_Lookup,2,)),"",VLOOKUP(BN44,WC_ISIN_Lookup,2,))</f>
        <v/>
      </c>
      <c r="BP44" s="200" t="n"/>
      <c r="BQ44" s="198" t="n"/>
    </row>
    <row customHeight="1" ht="15" r="45" s="235" spans="1:69">
      <c r="A45" s="120" t="n"/>
      <c r="B45" s="120" t="n"/>
      <c r="C45" s="120" t="n"/>
      <c r="D45" s="120" t="n"/>
      <c r="E45" s="194" t="n"/>
      <c r="F45" s="194" t="n"/>
      <c r="G45" s="194" t="n"/>
      <c r="H45" s="195" t="n"/>
      <c r="I45" s="195" t="n"/>
      <c r="J45" s="195" t="n"/>
      <c r="K45" s="196" t="n"/>
      <c r="L45" s="218" t="n"/>
      <c r="M45" s="198" t="n"/>
      <c r="N45" s="198" t="n"/>
      <c r="O45" s="198" t="n"/>
      <c r="P45" s="195" t="n"/>
      <c r="Q45" s="195" t="n"/>
      <c r="R45" s="198" t="n"/>
      <c r="S45" s="198" t="n"/>
      <c r="T45" s="194" t="n"/>
      <c r="U45" s="194" t="n"/>
      <c r="V45" s="194">
        <f>IF(ISERROR(VLOOKUP(U45,WC_ISIN_Lookup,2,)),"",VLOOKUP(U45,WC_ISIN_Lookup,2,))</f>
        <v/>
      </c>
      <c r="W45" s="200" t="n"/>
      <c r="X45" s="198" t="n"/>
      <c r="Y45" s="194" t="n"/>
      <c r="Z45" s="194" t="n"/>
      <c r="AA45" s="194">
        <f>IF(ISERROR(VLOOKUP(Z45,WC_ISIN_Lookup,2,)),"",VLOOKUP(Z45,WC_ISIN_Lookup,2,))</f>
        <v/>
      </c>
      <c r="AB45" s="200" t="n"/>
      <c r="AC45" s="198" t="n"/>
      <c r="AD45" s="194" t="n"/>
      <c r="AE45" s="194" t="n"/>
      <c r="AF45" s="194">
        <f>IF(ISERROR(VLOOKUP(AE45,WC_ISIN_Lookup,2,)),"",VLOOKUP(AE45,WC_ISIN_Lookup,2,))</f>
        <v/>
      </c>
      <c r="AG45" s="200" t="n"/>
      <c r="AH45" s="198" t="n"/>
      <c r="AI45" s="194" t="n"/>
      <c r="AJ45" s="194" t="n"/>
      <c r="AK45" s="194">
        <f>IF(ISERROR(VLOOKUP(AJ45,WC_ISIN_Lookup,2,)),"",VLOOKUP(AJ45,WC_ISIN_Lookup,2,))</f>
        <v/>
      </c>
      <c r="AL45" s="200" t="n"/>
      <c r="AM45" s="198" t="n"/>
      <c r="AN45" s="194" t="n"/>
      <c r="AO45" s="194" t="n"/>
      <c r="AP45" s="194">
        <f>IF(ISERROR(VLOOKUP(AO45,WC_ISIN_Lookup,2,)),"",VLOOKUP(AO45,WC_ISIN_Lookup,2,))</f>
        <v/>
      </c>
      <c r="AQ45" s="200" t="n"/>
      <c r="AR45" s="198" t="n"/>
      <c r="AS45" s="194" t="n"/>
      <c r="AT45" s="194" t="n"/>
      <c r="AU45" s="194">
        <f>IF(ISERROR(VLOOKUP(AT45,WC_ISIN_Lookup,2,)),"",VLOOKUP(AT45,WC_ISIN_Lookup,2,))</f>
        <v/>
      </c>
      <c r="AV45" s="200" t="n"/>
      <c r="AW45" s="198" t="n"/>
      <c r="AX45" s="194" t="n"/>
      <c r="AY45" s="194" t="n"/>
      <c r="AZ45" s="194">
        <f>IF(ISERROR(VLOOKUP(AY45,WC_ISIN_Lookup,2,)),"",VLOOKUP(AY45,WC_ISIN_Lookup,2,))</f>
        <v/>
      </c>
      <c r="BA45" s="200" t="n"/>
      <c r="BB45" s="198" t="n"/>
      <c r="BC45" s="194" t="n"/>
      <c r="BD45" s="194" t="n"/>
      <c r="BE45" s="194">
        <f>IF(ISERROR(VLOOKUP(BD45,WC_ISIN_Lookup,2,)),"",VLOOKUP(BD45,WC_ISIN_Lookup,2,))</f>
        <v/>
      </c>
      <c r="BF45" s="200" t="n"/>
      <c r="BG45" s="198" t="n"/>
      <c r="BH45" s="194" t="n"/>
      <c r="BI45" s="194" t="n"/>
      <c r="BJ45" s="194">
        <f>IF(ISERROR(VLOOKUP(BI45,WC_ISIN_Lookup,2,)),"",VLOOKUP(BI45,WC_ISIN_Lookup,2,))</f>
        <v/>
      </c>
      <c r="BK45" s="200" t="n"/>
      <c r="BL45" s="198" t="n"/>
      <c r="BM45" s="194" t="n"/>
      <c r="BN45" s="194" t="n"/>
      <c r="BO45" s="194">
        <f>IF(ISERROR(VLOOKUP(BN45,WC_ISIN_Lookup,2,)),"",VLOOKUP(BN45,WC_ISIN_Lookup,2,))</f>
        <v/>
      </c>
      <c r="BP45" s="200" t="n"/>
      <c r="BQ45" s="198" t="n"/>
    </row>
    <row customHeight="1" ht="15" r="46" s="235" spans="1:69">
      <c r="A46" s="120" t="n"/>
      <c r="B46" s="120" t="n"/>
      <c r="C46" s="120" t="n"/>
      <c r="D46" s="120" t="n"/>
      <c r="E46" s="194" t="n"/>
      <c r="F46" s="194" t="n"/>
      <c r="G46" s="194" t="n"/>
      <c r="H46" s="195" t="n"/>
      <c r="I46" s="195" t="n"/>
      <c r="J46" s="195" t="n"/>
      <c r="K46" s="196" t="n"/>
      <c r="L46" s="218" t="n"/>
      <c r="M46" s="198" t="n"/>
      <c r="N46" s="198" t="n"/>
      <c r="O46" s="198" t="n"/>
      <c r="P46" s="195" t="n"/>
      <c r="Q46" s="195" t="n"/>
      <c r="R46" s="198" t="n"/>
      <c r="S46" s="198" t="n"/>
      <c r="T46" s="194" t="n"/>
      <c r="U46" s="194" t="n"/>
      <c r="V46" s="194">
        <f>IF(ISERROR(VLOOKUP(U46,WC_ISIN_Lookup,2,)),"",VLOOKUP(U46,WC_ISIN_Lookup,2,))</f>
        <v/>
      </c>
      <c r="W46" s="200" t="n"/>
      <c r="X46" s="198" t="n"/>
      <c r="Y46" s="194" t="n"/>
      <c r="Z46" s="194" t="n"/>
      <c r="AA46" s="194">
        <f>IF(ISERROR(VLOOKUP(Z46,WC_ISIN_Lookup,2,)),"",VLOOKUP(Z46,WC_ISIN_Lookup,2,))</f>
        <v/>
      </c>
      <c r="AB46" s="200" t="n"/>
      <c r="AC46" s="198" t="n"/>
      <c r="AD46" s="194" t="n"/>
      <c r="AE46" s="194" t="n"/>
      <c r="AF46" s="194">
        <f>IF(ISERROR(VLOOKUP(AE46,WC_ISIN_Lookup,2,)),"",VLOOKUP(AE46,WC_ISIN_Lookup,2,))</f>
        <v/>
      </c>
      <c r="AG46" s="200" t="n"/>
      <c r="AH46" s="198" t="n"/>
      <c r="AI46" s="194" t="n"/>
      <c r="AJ46" s="194" t="n"/>
      <c r="AK46" s="194">
        <f>IF(ISERROR(VLOOKUP(AJ46,WC_ISIN_Lookup,2,)),"",VLOOKUP(AJ46,WC_ISIN_Lookup,2,))</f>
        <v/>
      </c>
      <c r="AL46" s="200" t="n"/>
      <c r="AM46" s="198" t="n"/>
      <c r="AN46" s="194" t="n"/>
      <c r="AO46" s="194" t="n"/>
      <c r="AP46" s="194">
        <f>IF(ISERROR(VLOOKUP(AO46,WC_ISIN_Lookup,2,)),"",VLOOKUP(AO46,WC_ISIN_Lookup,2,))</f>
        <v/>
      </c>
      <c r="AQ46" s="200" t="n"/>
      <c r="AR46" s="198" t="n"/>
      <c r="AS46" s="194" t="n"/>
      <c r="AT46" s="194" t="n"/>
      <c r="AU46" s="194">
        <f>IF(ISERROR(VLOOKUP(AT46,WC_ISIN_Lookup,2,)),"",VLOOKUP(AT46,WC_ISIN_Lookup,2,))</f>
        <v/>
      </c>
      <c r="AV46" s="200" t="n"/>
      <c r="AW46" s="198" t="n"/>
      <c r="AX46" s="194" t="n"/>
      <c r="AY46" s="194" t="n"/>
      <c r="AZ46" s="194">
        <f>IF(ISERROR(VLOOKUP(AY46,WC_ISIN_Lookup,2,)),"",VLOOKUP(AY46,WC_ISIN_Lookup,2,))</f>
        <v/>
      </c>
      <c r="BA46" s="200" t="n"/>
      <c r="BB46" s="198" t="n"/>
      <c r="BC46" s="194" t="n"/>
      <c r="BD46" s="194" t="n"/>
      <c r="BE46" s="194">
        <f>IF(ISERROR(VLOOKUP(BD46,WC_ISIN_Lookup,2,)),"",VLOOKUP(BD46,WC_ISIN_Lookup,2,))</f>
        <v/>
      </c>
      <c r="BF46" s="200" t="n"/>
      <c r="BG46" s="198" t="n"/>
      <c r="BH46" s="194" t="n"/>
      <c r="BI46" s="194" t="n"/>
      <c r="BJ46" s="194">
        <f>IF(ISERROR(VLOOKUP(BI46,WC_ISIN_Lookup,2,)),"",VLOOKUP(BI46,WC_ISIN_Lookup,2,))</f>
        <v/>
      </c>
      <c r="BK46" s="200" t="n"/>
      <c r="BL46" s="198" t="n"/>
      <c r="BM46" s="194" t="n"/>
      <c r="BN46" s="194" t="n"/>
      <c r="BO46" s="194">
        <f>IF(ISERROR(VLOOKUP(BN46,WC_ISIN_Lookup,2,)),"",VLOOKUP(BN46,WC_ISIN_Lookup,2,))</f>
        <v/>
      </c>
      <c r="BP46" s="200" t="n"/>
      <c r="BQ46" s="198" t="n"/>
    </row>
    <row customHeight="1" ht="15" r="47" s="235" spans="1:69">
      <c r="A47" s="120" t="n"/>
      <c r="B47" s="120" t="n"/>
      <c r="C47" s="120" t="n"/>
      <c r="D47" s="120" t="n"/>
      <c r="E47" s="194" t="n"/>
      <c r="F47" s="194" t="n"/>
      <c r="G47" s="194" t="n"/>
      <c r="H47" s="195" t="n"/>
      <c r="I47" s="195" t="n"/>
      <c r="J47" s="195" t="n"/>
      <c r="K47" s="196" t="n"/>
      <c r="L47" s="218" t="n"/>
      <c r="M47" s="198" t="n"/>
      <c r="N47" s="198" t="n"/>
      <c r="O47" s="198" t="n"/>
      <c r="P47" s="195" t="n"/>
      <c r="Q47" s="195" t="n"/>
      <c r="R47" s="198" t="n"/>
      <c r="S47" s="198" t="n"/>
      <c r="T47" s="194" t="n"/>
      <c r="U47" s="194" t="n"/>
      <c r="V47" s="194">
        <f>IF(ISERROR(VLOOKUP(U47,WC_ISIN_Lookup,2,)),"",VLOOKUP(U47,WC_ISIN_Lookup,2,))</f>
        <v/>
      </c>
      <c r="W47" s="200" t="n"/>
      <c r="X47" s="198" t="n"/>
      <c r="Y47" s="194" t="n"/>
      <c r="Z47" s="194" t="n"/>
      <c r="AA47" s="194">
        <f>IF(ISERROR(VLOOKUP(Z47,WC_ISIN_Lookup,2,)),"",VLOOKUP(Z47,WC_ISIN_Lookup,2,))</f>
        <v/>
      </c>
      <c r="AB47" s="200" t="n"/>
      <c r="AC47" s="198" t="n"/>
      <c r="AD47" s="194" t="n"/>
      <c r="AE47" s="194" t="n"/>
      <c r="AF47" s="194">
        <f>IF(ISERROR(VLOOKUP(AE47,WC_ISIN_Lookup,2,)),"",VLOOKUP(AE47,WC_ISIN_Lookup,2,))</f>
        <v/>
      </c>
      <c r="AG47" s="200" t="n"/>
      <c r="AH47" s="198" t="n"/>
      <c r="AI47" s="194" t="n"/>
      <c r="AJ47" s="194" t="n"/>
      <c r="AK47" s="194">
        <f>IF(ISERROR(VLOOKUP(AJ47,WC_ISIN_Lookup,2,)),"",VLOOKUP(AJ47,WC_ISIN_Lookup,2,))</f>
        <v/>
      </c>
      <c r="AL47" s="200" t="n"/>
      <c r="AM47" s="198" t="n"/>
      <c r="AN47" s="194" t="n"/>
      <c r="AO47" s="194" t="n"/>
      <c r="AP47" s="194">
        <f>IF(ISERROR(VLOOKUP(AO47,WC_ISIN_Lookup,2,)),"",VLOOKUP(AO47,WC_ISIN_Lookup,2,))</f>
        <v/>
      </c>
      <c r="AQ47" s="200" t="n"/>
      <c r="AR47" s="198" t="n"/>
      <c r="AS47" s="194" t="n"/>
      <c r="AT47" s="194" t="n"/>
      <c r="AU47" s="194">
        <f>IF(ISERROR(VLOOKUP(AT47,WC_ISIN_Lookup,2,)),"",VLOOKUP(AT47,WC_ISIN_Lookup,2,))</f>
        <v/>
      </c>
      <c r="AV47" s="200" t="n"/>
      <c r="AW47" s="198" t="n"/>
      <c r="AX47" s="194" t="n"/>
      <c r="AY47" s="194" t="n"/>
      <c r="AZ47" s="194">
        <f>IF(ISERROR(VLOOKUP(AY47,WC_ISIN_Lookup,2,)),"",VLOOKUP(AY47,WC_ISIN_Lookup,2,))</f>
        <v/>
      </c>
      <c r="BA47" s="200" t="n"/>
      <c r="BB47" s="198" t="n"/>
      <c r="BC47" s="194" t="n"/>
      <c r="BD47" s="194" t="n"/>
      <c r="BE47" s="194">
        <f>IF(ISERROR(VLOOKUP(BD47,WC_ISIN_Lookup,2,)),"",VLOOKUP(BD47,WC_ISIN_Lookup,2,))</f>
        <v/>
      </c>
      <c r="BF47" s="200" t="n"/>
      <c r="BG47" s="198" t="n"/>
      <c r="BH47" s="194" t="n"/>
      <c r="BI47" s="194" t="n"/>
      <c r="BJ47" s="194">
        <f>IF(ISERROR(VLOOKUP(BI47,WC_ISIN_Lookup,2,)),"",VLOOKUP(BI47,WC_ISIN_Lookup,2,))</f>
        <v/>
      </c>
      <c r="BK47" s="200" t="n"/>
      <c r="BL47" s="198" t="n"/>
      <c r="BM47" s="194" t="n"/>
      <c r="BN47" s="194" t="n"/>
      <c r="BO47" s="194">
        <f>IF(ISERROR(VLOOKUP(BN47,WC_ISIN_Lookup,2,)),"",VLOOKUP(BN47,WC_ISIN_Lookup,2,))</f>
        <v/>
      </c>
      <c r="BP47" s="200" t="n"/>
      <c r="BQ47" s="198" t="n"/>
    </row>
    <row customHeight="1" ht="15" r="48" s="235" spans="1:69">
      <c r="A48" s="120" t="n"/>
      <c r="B48" s="120" t="n"/>
      <c r="C48" s="120" t="n"/>
      <c r="D48" s="120" t="n"/>
      <c r="E48" s="194" t="n"/>
      <c r="F48" s="194" t="n"/>
      <c r="G48" s="194" t="n"/>
      <c r="H48" s="195" t="n"/>
      <c r="I48" s="195" t="n"/>
      <c r="J48" s="195" t="n"/>
      <c r="K48" s="196" t="n"/>
      <c r="L48" s="218" t="n"/>
      <c r="M48" s="198" t="n"/>
      <c r="N48" s="198" t="n"/>
      <c r="O48" s="198" t="n"/>
      <c r="P48" s="195" t="n"/>
      <c r="Q48" s="195" t="n"/>
      <c r="R48" s="198" t="n"/>
      <c r="S48" s="198" t="n"/>
      <c r="T48" s="194" t="n"/>
      <c r="U48" s="194" t="n"/>
      <c r="V48" s="194">
        <f>IF(ISERROR(VLOOKUP(U48,WC_ISIN_Lookup,2,)),"",VLOOKUP(U48,WC_ISIN_Lookup,2,))</f>
        <v/>
      </c>
      <c r="W48" s="200" t="n"/>
      <c r="X48" s="198" t="n"/>
      <c r="Y48" s="194" t="n"/>
      <c r="Z48" s="194" t="n"/>
      <c r="AA48" s="194">
        <f>IF(ISERROR(VLOOKUP(Z48,WC_ISIN_Lookup,2,)),"",VLOOKUP(Z48,WC_ISIN_Lookup,2,))</f>
        <v/>
      </c>
      <c r="AB48" s="200" t="n"/>
      <c r="AC48" s="198" t="n"/>
      <c r="AD48" s="194" t="n"/>
      <c r="AE48" s="194" t="n"/>
      <c r="AF48" s="194">
        <f>IF(ISERROR(VLOOKUP(AE48,WC_ISIN_Lookup,2,)),"",VLOOKUP(AE48,WC_ISIN_Lookup,2,))</f>
        <v/>
      </c>
      <c r="AG48" s="200" t="n"/>
      <c r="AH48" s="198" t="n"/>
      <c r="AI48" s="194" t="n"/>
      <c r="AJ48" s="194" t="n"/>
      <c r="AK48" s="194">
        <f>IF(ISERROR(VLOOKUP(AJ48,WC_ISIN_Lookup,2,)),"",VLOOKUP(AJ48,WC_ISIN_Lookup,2,))</f>
        <v/>
      </c>
      <c r="AL48" s="200" t="n"/>
      <c r="AM48" s="198" t="n"/>
      <c r="AN48" s="194" t="n"/>
      <c r="AO48" s="194" t="n"/>
      <c r="AP48" s="194">
        <f>IF(ISERROR(VLOOKUP(AO48,WC_ISIN_Lookup,2,)),"",VLOOKUP(AO48,WC_ISIN_Lookup,2,))</f>
        <v/>
      </c>
      <c r="AQ48" s="200" t="n"/>
      <c r="AR48" s="198" t="n"/>
      <c r="AS48" s="194" t="n"/>
      <c r="AT48" s="194" t="n"/>
      <c r="AU48" s="194">
        <f>IF(ISERROR(VLOOKUP(AT48,WC_ISIN_Lookup,2,)),"",VLOOKUP(AT48,WC_ISIN_Lookup,2,))</f>
        <v/>
      </c>
      <c r="AV48" s="200" t="n"/>
      <c r="AW48" s="198" t="n"/>
      <c r="AX48" s="194" t="n"/>
      <c r="AY48" s="194" t="n"/>
      <c r="AZ48" s="194">
        <f>IF(ISERROR(VLOOKUP(AY48,WC_ISIN_Lookup,2,)),"",VLOOKUP(AY48,WC_ISIN_Lookup,2,))</f>
        <v/>
      </c>
      <c r="BA48" s="200" t="n"/>
      <c r="BB48" s="198" t="n"/>
      <c r="BC48" s="194" t="n"/>
      <c r="BD48" s="194" t="n"/>
      <c r="BE48" s="194">
        <f>IF(ISERROR(VLOOKUP(BD48,WC_ISIN_Lookup,2,)),"",VLOOKUP(BD48,WC_ISIN_Lookup,2,))</f>
        <v/>
      </c>
      <c r="BF48" s="200" t="n"/>
      <c r="BG48" s="198" t="n"/>
      <c r="BH48" s="194" t="n"/>
      <c r="BI48" s="194" t="n"/>
      <c r="BJ48" s="194">
        <f>IF(ISERROR(VLOOKUP(BI48,WC_ISIN_Lookup,2,)),"",VLOOKUP(BI48,WC_ISIN_Lookup,2,))</f>
        <v/>
      </c>
      <c r="BK48" s="200" t="n"/>
      <c r="BL48" s="198" t="n"/>
      <c r="BM48" s="194" t="n"/>
      <c r="BN48" s="194" t="n"/>
      <c r="BO48" s="194">
        <f>IF(ISERROR(VLOOKUP(BN48,WC_ISIN_Lookup,2,)),"",VLOOKUP(BN48,WC_ISIN_Lookup,2,))</f>
        <v/>
      </c>
      <c r="BP48" s="200" t="n"/>
      <c r="BQ48" s="198" t="n"/>
    </row>
    <row customHeight="1" ht="15" r="49" s="235" spans="1:69">
      <c r="A49" s="120" t="n"/>
      <c r="B49" s="120" t="n"/>
      <c r="C49" s="120" t="n"/>
      <c r="D49" s="120" t="n"/>
      <c r="E49" s="194" t="n"/>
      <c r="F49" s="194" t="n"/>
      <c r="G49" s="194" t="n"/>
      <c r="H49" s="195" t="n"/>
      <c r="I49" s="195" t="n"/>
      <c r="J49" s="195" t="n"/>
      <c r="K49" s="196" t="n"/>
      <c r="L49" s="218" t="n"/>
      <c r="M49" s="198" t="n"/>
      <c r="N49" s="198" t="n"/>
      <c r="O49" s="198" t="n"/>
      <c r="P49" s="195" t="n"/>
      <c r="Q49" s="195" t="n"/>
      <c r="R49" s="198" t="n"/>
      <c r="S49" s="198" t="n"/>
      <c r="T49" s="194" t="n"/>
      <c r="U49" s="194" t="n"/>
      <c r="V49" s="194">
        <f>IF(ISERROR(VLOOKUP(U49,WC_ISIN_Lookup,2,)),"",VLOOKUP(U49,WC_ISIN_Lookup,2,))</f>
        <v/>
      </c>
      <c r="W49" s="200" t="n"/>
      <c r="X49" s="198" t="n"/>
      <c r="Y49" s="194" t="n"/>
      <c r="Z49" s="194" t="n"/>
      <c r="AA49" s="194">
        <f>IF(ISERROR(VLOOKUP(Z49,WC_ISIN_Lookup,2,)),"",VLOOKUP(Z49,WC_ISIN_Lookup,2,))</f>
        <v/>
      </c>
      <c r="AB49" s="200" t="n"/>
      <c r="AC49" s="198" t="n"/>
      <c r="AD49" s="194" t="n"/>
      <c r="AE49" s="194" t="n"/>
      <c r="AF49" s="194">
        <f>IF(ISERROR(VLOOKUP(AE49,WC_ISIN_Lookup,2,)),"",VLOOKUP(AE49,WC_ISIN_Lookup,2,))</f>
        <v/>
      </c>
      <c r="AG49" s="200" t="n"/>
      <c r="AH49" s="198" t="n"/>
      <c r="AI49" s="194" t="n"/>
      <c r="AJ49" s="194" t="n"/>
      <c r="AK49" s="194">
        <f>IF(ISERROR(VLOOKUP(AJ49,WC_ISIN_Lookup,2,)),"",VLOOKUP(AJ49,WC_ISIN_Lookup,2,))</f>
        <v/>
      </c>
      <c r="AL49" s="200" t="n"/>
      <c r="AM49" s="198" t="n"/>
      <c r="AN49" s="194" t="n"/>
      <c r="AO49" s="194" t="n"/>
      <c r="AP49" s="194">
        <f>IF(ISERROR(VLOOKUP(AO49,WC_ISIN_Lookup,2,)),"",VLOOKUP(AO49,WC_ISIN_Lookup,2,))</f>
        <v/>
      </c>
      <c r="AQ49" s="200" t="n"/>
      <c r="AR49" s="198" t="n"/>
      <c r="AS49" s="194" t="n"/>
      <c r="AT49" s="194" t="n"/>
      <c r="AU49" s="194">
        <f>IF(ISERROR(VLOOKUP(AT49,WC_ISIN_Lookup,2,)),"",VLOOKUP(AT49,WC_ISIN_Lookup,2,))</f>
        <v/>
      </c>
      <c r="AV49" s="200" t="n"/>
      <c r="AW49" s="198" t="n"/>
      <c r="AX49" s="194" t="n"/>
      <c r="AY49" s="194" t="n"/>
      <c r="AZ49" s="194">
        <f>IF(ISERROR(VLOOKUP(AY49,WC_ISIN_Lookup,2,)),"",VLOOKUP(AY49,WC_ISIN_Lookup,2,))</f>
        <v/>
      </c>
      <c r="BA49" s="200" t="n"/>
      <c r="BB49" s="198" t="n"/>
      <c r="BC49" s="194" t="n"/>
      <c r="BD49" s="194" t="n"/>
      <c r="BE49" s="194">
        <f>IF(ISERROR(VLOOKUP(BD49,WC_ISIN_Lookup,2,)),"",VLOOKUP(BD49,WC_ISIN_Lookup,2,))</f>
        <v/>
      </c>
      <c r="BF49" s="200" t="n"/>
      <c r="BG49" s="198" t="n"/>
      <c r="BH49" s="194" t="n"/>
      <c r="BI49" s="194" t="n"/>
      <c r="BJ49" s="194">
        <f>IF(ISERROR(VLOOKUP(BI49,WC_ISIN_Lookup,2,)),"",VLOOKUP(BI49,WC_ISIN_Lookup,2,))</f>
        <v/>
      </c>
      <c r="BK49" s="200" t="n"/>
      <c r="BL49" s="198" t="n"/>
      <c r="BM49" s="194" t="n"/>
      <c r="BN49" s="194" t="n"/>
      <c r="BO49" s="194">
        <f>IF(ISERROR(VLOOKUP(BN49,WC_ISIN_Lookup,2,)),"",VLOOKUP(BN49,WC_ISIN_Lookup,2,))</f>
        <v/>
      </c>
      <c r="BP49" s="200" t="n"/>
      <c r="BQ49" s="198" t="n"/>
    </row>
    <row customHeight="1" ht="15" r="50" s="235" spans="1:69">
      <c r="A50" s="120" t="n"/>
      <c r="B50" s="120" t="n"/>
      <c r="C50" s="120" t="n"/>
      <c r="D50" s="120" t="n"/>
      <c r="E50" s="194" t="n"/>
      <c r="F50" s="194" t="n"/>
      <c r="G50" s="194" t="n"/>
      <c r="H50" s="195" t="n"/>
      <c r="I50" s="195" t="n"/>
      <c r="J50" s="195" t="n"/>
      <c r="K50" s="196" t="n"/>
      <c r="L50" s="218" t="n"/>
      <c r="M50" s="198" t="n"/>
      <c r="N50" s="198" t="n"/>
      <c r="O50" s="198" t="n"/>
      <c r="P50" s="195" t="n"/>
      <c r="Q50" s="195" t="n"/>
      <c r="R50" s="198" t="n"/>
      <c r="S50" s="198" t="n"/>
      <c r="T50" s="194" t="n"/>
      <c r="U50" s="194" t="n"/>
      <c r="V50" s="194">
        <f>IF(ISERROR(VLOOKUP(U50,WC_ISIN_Lookup,2,)),"",VLOOKUP(U50,WC_ISIN_Lookup,2,))</f>
        <v/>
      </c>
      <c r="W50" s="200" t="n"/>
      <c r="X50" s="198" t="n"/>
      <c r="Y50" s="194" t="n"/>
      <c r="Z50" s="194" t="n"/>
      <c r="AA50" s="194">
        <f>IF(ISERROR(VLOOKUP(Z50,WC_ISIN_Lookup,2,)),"",VLOOKUP(Z50,WC_ISIN_Lookup,2,))</f>
        <v/>
      </c>
      <c r="AB50" s="200" t="n"/>
      <c r="AC50" s="198" t="n"/>
      <c r="AD50" s="194" t="n"/>
      <c r="AE50" s="194" t="n"/>
      <c r="AF50" s="194">
        <f>IF(ISERROR(VLOOKUP(AE50,WC_ISIN_Lookup,2,)),"",VLOOKUP(AE50,WC_ISIN_Lookup,2,))</f>
        <v/>
      </c>
      <c r="AG50" s="200" t="n"/>
      <c r="AH50" s="198" t="n"/>
      <c r="AI50" s="194" t="n"/>
      <c r="AJ50" s="194" t="n"/>
      <c r="AK50" s="194">
        <f>IF(ISERROR(VLOOKUP(AJ50,WC_ISIN_Lookup,2,)),"",VLOOKUP(AJ50,WC_ISIN_Lookup,2,))</f>
        <v/>
      </c>
      <c r="AL50" s="200" t="n"/>
      <c r="AM50" s="198" t="n"/>
      <c r="AN50" s="194" t="n"/>
      <c r="AO50" s="194" t="n"/>
      <c r="AP50" s="194">
        <f>IF(ISERROR(VLOOKUP(AO50,WC_ISIN_Lookup,2,)),"",VLOOKUP(AO50,WC_ISIN_Lookup,2,))</f>
        <v/>
      </c>
      <c r="AQ50" s="200" t="n"/>
      <c r="AR50" s="198" t="n"/>
      <c r="AS50" s="194" t="n"/>
      <c r="AT50" s="194" t="n"/>
      <c r="AU50" s="194">
        <f>IF(ISERROR(VLOOKUP(AT50,WC_ISIN_Lookup,2,)),"",VLOOKUP(AT50,WC_ISIN_Lookup,2,))</f>
        <v/>
      </c>
      <c r="AV50" s="200" t="n"/>
      <c r="AW50" s="198" t="n"/>
      <c r="AX50" s="194" t="n"/>
      <c r="AY50" s="194" t="n"/>
      <c r="AZ50" s="194">
        <f>IF(ISERROR(VLOOKUP(AY50,WC_ISIN_Lookup,2,)),"",VLOOKUP(AY50,WC_ISIN_Lookup,2,))</f>
        <v/>
      </c>
      <c r="BA50" s="200" t="n"/>
      <c r="BB50" s="198" t="n"/>
      <c r="BC50" s="194" t="n"/>
      <c r="BD50" s="194" t="n"/>
      <c r="BE50" s="194">
        <f>IF(ISERROR(VLOOKUP(BD50,WC_ISIN_Lookup,2,)),"",VLOOKUP(BD50,WC_ISIN_Lookup,2,))</f>
        <v/>
      </c>
      <c r="BF50" s="200" t="n"/>
      <c r="BG50" s="198" t="n"/>
      <c r="BH50" s="194" t="n"/>
      <c r="BI50" s="194" t="n"/>
      <c r="BJ50" s="194">
        <f>IF(ISERROR(VLOOKUP(BI50,WC_ISIN_Lookup,2,)),"",VLOOKUP(BI50,WC_ISIN_Lookup,2,))</f>
        <v/>
      </c>
      <c r="BK50" s="200" t="n"/>
      <c r="BL50" s="198" t="n"/>
      <c r="BM50" s="194" t="n"/>
      <c r="BN50" s="194" t="n"/>
      <c r="BO50" s="194">
        <f>IF(ISERROR(VLOOKUP(BN50,WC_ISIN_Lookup,2,)),"",VLOOKUP(BN50,WC_ISIN_Lookup,2,))</f>
        <v/>
      </c>
      <c r="BP50" s="200" t="n"/>
      <c r="BQ50" s="198" t="n"/>
    </row>
    <row customHeight="1" ht="15" r="51" s="235" spans="1:69">
      <c r="A51" s="120" t="n"/>
      <c r="B51" s="120" t="n"/>
      <c r="C51" s="120" t="n"/>
      <c r="D51" s="120" t="n"/>
      <c r="E51" s="194" t="n"/>
      <c r="F51" s="194" t="n"/>
      <c r="G51" s="194" t="n"/>
      <c r="H51" s="195" t="n"/>
      <c r="I51" s="195" t="n"/>
      <c r="J51" s="195" t="n"/>
      <c r="K51" s="196" t="n"/>
      <c r="L51" s="218" t="n"/>
      <c r="M51" s="198" t="n"/>
      <c r="N51" s="198" t="n"/>
      <c r="O51" s="198" t="n"/>
      <c r="P51" s="195" t="n"/>
      <c r="Q51" s="195" t="n"/>
      <c r="R51" s="198" t="n"/>
      <c r="S51" s="198" t="n"/>
      <c r="T51" s="194" t="n"/>
      <c r="U51" s="194" t="n"/>
      <c r="V51" s="194">
        <f>IF(ISERROR(VLOOKUP(U51,WC_ISIN_Lookup,2,)),"",VLOOKUP(U51,WC_ISIN_Lookup,2,))</f>
        <v/>
      </c>
      <c r="W51" s="200" t="n"/>
      <c r="X51" s="198" t="n"/>
      <c r="Y51" s="194" t="n"/>
      <c r="Z51" s="194" t="n"/>
      <c r="AA51" s="194">
        <f>IF(ISERROR(VLOOKUP(Z51,WC_ISIN_Lookup,2,)),"",VLOOKUP(Z51,WC_ISIN_Lookup,2,))</f>
        <v/>
      </c>
      <c r="AB51" s="200" t="n"/>
      <c r="AC51" s="198" t="n"/>
      <c r="AD51" s="194" t="n"/>
      <c r="AE51" s="194" t="n"/>
      <c r="AF51" s="194">
        <f>IF(ISERROR(VLOOKUP(AE51,WC_ISIN_Lookup,2,)),"",VLOOKUP(AE51,WC_ISIN_Lookup,2,))</f>
        <v/>
      </c>
      <c r="AG51" s="200" t="n"/>
      <c r="AH51" s="198" t="n"/>
      <c r="AI51" s="194" t="n"/>
      <c r="AJ51" s="194" t="n"/>
      <c r="AK51" s="194">
        <f>IF(ISERROR(VLOOKUP(AJ51,WC_ISIN_Lookup,2,)),"",VLOOKUP(AJ51,WC_ISIN_Lookup,2,))</f>
        <v/>
      </c>
      <c r="AL51" s="200" t="n"/>
      <c r="AM51" s="198" t="n"/>
      <c r="AN51" s="194" t="n"/>
      <c r="AO51" s="194" t="n"/>
      <c r="AP51" s="194">
        <f>IF(ISERROR(VLOOKUP(AO51,WC_ISIN_Lookup,2,)),"",VLOOKUP(AO51,WC_ISIN_Lookup,2,))</f>
        <v/>
      </c>
      <c r="AQ51" s="200" t="n"/>
      <c r="AR51" s="198" t="n"/>
      <c r="AS51" s="194" t="n"/>
      <c r="AT51" s="194" t="n"/>
      <c r="AU51" s="194">
        <f>IF(ISERROR(VLOOKUP(AT51,WC_ISIN_Lookup,2,)),"",VLOOKUP(AT51,WC_ISIN_Lookup,2,))</f>
        <v/>
      </c>
      <c r="AV51" s="200" t="n"/>
      <c r="AW51" s="198" t="n"/>
      <c r="AX51" s="194" t="n"/>
      <c r="AY51" s="194" t="n"/>
      <c r="AZ51" s="194">
        <f>IF(ISERROR(VLOOKUP(AY51,WC_ISIN_Lookup,2,)),"",VLOOKUP(AY51,WC_ISIN_Lookup,2,))</f>
        <v/>
      </c>
      <c r="BA51" s="200" t="n"/>
      <c r="BB51" s="198" t="n"/>
      <c r="BC51" s="194" t="n"/>
      <c r="BD51" s="194" t="n"/>
      <c r="BE51" s="194">
        <f>IF(ISERROR(VLOOKUP(BD51,WC_ISIN_Lookup,2,)),"",VLOOKUP(BD51,WC_ISIN_Lookup,2,))</f>
        <v/>
      </c>
      <c r="BF51" s="200" t="n"/>
      <c r="BG51" s="198" t="n"/>
      <c r="BH51" s="194" t="n"/>
      <c r="BI51" s="194" t="n"/>
      <c r="BJ51" s="194">
        <f>IF(ISERROR(VLOOKUP(BI51,WC_ISIN_Lookup,2,)),"",VLOOKUP(BI51,WC_ISIN_Lookup,2,))</f>
        <v/>
      </c>
      <c r="BK51" s="200" t="n"/>
      <c r="BL51" s="198" t="n"/>
      <c r="BM51" s="194" t="n"/>
      <c r="BN51" s="194" t="n"/>
      <c r="BO51" s="194">
        <f>IF(ISERROR(VLOOKUP(BN51,WC_ISIN_Lookup,2,)),"",VLOOKUP(BN51,WC_ISIN_Lookup,2,))</f>
        <v/>
      </c>
      <c r="BP51" s="200" t="n"/>
      <c r="BQ51" s="198" t="n"/>
    </row>
    <row customHeight="1" ht="15" r="52" s="235" spans="1:69">
      <c r="A52" s="120" t="n"/>
      <c r="B52" s="120" t="n"/>
      <c r="C52" s="120" t="n"/>
      <c r="D52" s="120" t="n"/>
      <c r="E52" s="194" t="n"/>
      <c r="F52" s="194" t="n"/>
      <c r="G52" s="194" t="n"/>
      <c r="H52" s="195" t="n"/>
      <c r="I52" s="195" t="n"/>
      <c r="J52" s="195" t="n"/>
      <c r="K52" s="196" t="n"/>
      <c r="L52" s="218" t="n"/>
      <c r="M52" s="198" t="n"/>
      <c r="N52" s="198" t="n"/>
      <c r="O52" s="198" t="n"/>
      <c r="P52" s="195" t="n"/>
      <c r="Q52" s="195" t="n"/>
      <c r="R52" s="198" t="n"/>
      <c r="S52" s="198" t="n"/>
      <c r="T52" s="194" t="n"/>
      <c r="U52" s="194" t="n"/>
      <c r="V52" s="194">
        <f>IF(ISERROR(VLOOKUP(U52,WC_ISIN_Lookup,2,)),"",VLOOKUP(U52,WC_ISIN_Lookup,2,))</f>
        <v/>
      </c>
      <c r="W52" s="200" t="n"/>
      <c r="X52" s="198" t="n"/>
      <c r="Y52" s="194" t="n"/>
      <c r="Z52" s="194" t="n"/>
      <c r="AA52" s="194">
        <f>IF(ISERROR(VLOOKUP(Z52,WC_ISIN_Lookup,2,)),"",VLOOKUP(Z52,WC_ISIN_Lookup,2,))</f>
        <v/>
      </c>
      <c r="AB52" s="200" t="n"/>
      <c r="AC52" s="198" t="n"/>
      <c r="AD52" s="194" t="n"/>
      <c r="AE52" s="194" t="n"/>
      <c r="AF52" s="194">
        <f>IF(ISERROR(VLOOKUP(AE52,WC_ISIN_Lookup,2,)),"",VLOOKUP(AE52,WC_ISIN_Lookup,2,))</f>
        <v/>
      </c>
      <c r="AG52" s="200" t="n"/>
      <c r="AH52" s="198" t="n"/>
      <c r="AI52" s="194" t="n"/>
      <c r="AJ52" s="194" t="n"/>
      <c r="AK52" s="194">
        <f>IF(ISERROR(VLOOKUP(AJ52,WC_ISIN_Lookup,2,)),"",VLOOKUP(AJ52,WC_ISIN_Lookup,2,))</f>
        <v/>
      </c>
      <c r="AL52" s="200" t="n"/>
      <c r="AM52" s="198" t="n"/>
      <c r="AN52" s="194" t="n"/>
      <c r="AO52" s="194" t="n"/>
      <c r="AP52" s="194">
        <f>IF(ISERROR(VLOOKUP(AO52,WC_ISIN_Lookup,2,)),"",VLOOKUP(AO52,WC_ISIN_Lookup,2,))</f>
        <v/>
      </c>
      <c r="AQ52" s="200" t="n"/>
      <c r="AR52" s="198" t="n"/>
      <c r="AS52" s="194" t="n"/>
      <c r="AT52" s="194" t="n"/>
      <c r="AU52" s="194">
        <f>IF(ISERROR(VLOOKUP(AT52,WC_ISIN_Lookup,2,)),"",VLOOKUP(AT52,WC_ISIN_Lookup,2,))</f>
        <v/>
      </c>
      <c r="AV52" s="200" t="n"/>
      <c r="AW52" s="198" t="n"/>
      <c r="AX52" s="194" t="n"/>
      <c r="AY52" s="194" t="n"/>
      <c r="AZ52" s="194">
        <f>IF(ISERROR(VLOOKUP(AY52,WC_ISIN_Lookup,2,)),"",VLOOKUP(AY52,WC_ISIN_Lookup,2,))</f>
        <v/>
      </c>
      <c r="BA52" s="200" t="n"/>
      <c r="BB52" s="198" t="n"/>
      <c r="BC52" s="194" t="n"/>
      <c r="BD52" s="194" t="n"/>
      <c r="BE52" s="194">
        <f>IF(ISERROR(VLOOKUP(BD52,WC_ISIN_Lookup,2,)),"",VLOOKUP(BD52,WC_ISIN_Lookup,2,))</f>
        <v/>
      </c>
      <c r="BF52" s="200" t="n"/>
      <c r="BG52" s="198" t="n"/>
      <c r="BH52" s="194" t="n"/>
      <c r="BI52" s="194" t="n"/>
      <c r="BJ52" s="194">
        <f>IF(ISERROR(VLOOKUP(BI52,WC_ISIN_Lookup,2,)),"",VLOOKUP(BI52,WC_ISIN_Lookup,2,))</f>
        <v/>
      </c>
      <c r="BK52" s="200" t="n"/>
      <c r="BL52" s="198" t="n"/>
      <c r="BM52" s="194" t="n"/>
      <c r="BN52" s="194" t="n"/>
      <c r="BO52" s="194">
        <f>IF(ISERROR(VLOOKUP(BN52,WC_ISIN_Lookup,2,)),"",VLOOKUP(BN52,WC_ISIN_Lookup,2,))</f>
        <v/>
      </c>
      <c r="BP52" s="200" t="n"/>
      <c r="BQ52" s="198" t="n"/>
    </row>
    <row customHeight="1" ht="15" r="53" s="235" spans="1:69">
      <c r="A53" s="120" t="n"/>
      <c r="B53" s="120" t="n"/>
      <c r="C53" s="120" t="n"/>
      <c r="D53" s="120" t="n"/>
      <c r="E53" s="194" t="n"/>
      <c r="F53" s="194" t="n"/>
      <c r="G53" s="194" t="n"/>
      <c r="H53" s="195" t="n"/>
      <c r="I53" s="195" t="n"/>
      <c r="J53" s="195" t="n"/>
      <c r="K53" s="196" t="n"/>
      <c r="L53" s="218" t="n"/>
      <c r="M53" s="198" t="n"/>
      <c r="N53" s="198" t="n"/>
      <c r="O53" s="198" t="n"/>
      <c r="P53" s="195" t="n"/>
      <c r="Q53" s="195" t="n"/>
      <c r="R53" s="198" t="n"/>
      <c r="S53" s="198" t="n"/>
      <c r="T53" s="194" t="n"/>
      <c r="U53" s="194" t="n"/>
      <c r="V53" s="194">
        <f>IF(ISERROR(VLOOKUP(U53,WC_ISIN_Lookup,2,)),"",VLOOKUP(U53,WC_ISIN_Lookup,2,))</f>
        <v/>
      </c>
      <c r="W53" s="200" t="n"/>
      <c r="X53" s="198" t="n"/>
      <c r="Y53" s="194" t="n"/>
      <c r="Z53" s="194" t="n"/>
      <c r="AA53" s="194">
        <f>IF(ISERROR(VLOOKUP(Z53,WC_ISIN_Lookup,2,)),"",VLOOKUP(Z53,WC_ISIN_Lookup,2,))</f>
        <v/>
      </c>
      <c r="AB53" s="200" t="n"/>
      <c r="AC53" s="198" t="n"/>
      <c r="AD53" s="194" t="n"/>
      <c r="AE53" s="194" t="n"/>
      <c r="AF53" s="194">
        <f>IF(ISERROR(VLOOKUP(AE53,WC_ISIN_Lookup,2,)),"",VLOOKUP(AE53,WC_ISIN_Lookup,2,))</f>
        <v/>
      </c>
      <c r="AG53" s="200" t="n"/>
      <c r="AH53" s="198" t="n"/>
      <c r="AI53" s="194" t="n"/>
      <c r="AJ53" s="194" t="n"/>
      <c r="AK53" s="194">
        <f>IF(ISERROR(VLOOKUP(AJ53,WC_ISIN_Lookup,2,)),"",VLOOKUP(AJ53,WC_ISIN_Lookup,2,))</f>
        <v/>
      </c>
      <c r="AL53" s="200" t="n"/>
      <c r="AM53" s="198" t="n"/>
      <c r="AN53" s="194" t="n"/>
      <c r="AO53" s="194" t="n"/>
      <c r="AP53" s="194">
        <f>IF(ISERROR(VLOOKUP(AO53,WC_ISIN_Lookup,2,)),"",VLOOKUP(AO53,WC_ISIN_Lookup,2,))</f>
        <v/>
      </c>
      <c r="AQ53" s="200" t="n"/>
      <c r="AR53" s="198" t="n"/>
      <c r="AS53" s="194" t="n"/>
      <c r="AT53" s="194" t="n"/>
      <c r="AU53" s="194">
        <f>IF(ISERROR(VLOOKUP(AT53,WC_ISIN_Lookup,2,)),"",VLOOKUP(AT53,WC_ISIN_Lookup,2,))</f>
        <v/>
      </c>
      <c r="AV53" s="200" t="n"/>
      <c r="AW53" s="198" t="n"/>
      <c r="AX53" s="194" t="n"/>
      <c r="AY53" s="194" t="n"/>
      <c r="AZ53" s="194">
        <f>IF(ISERROR(VLOOKUP(AY53,WC_ISIN_Lookup,2,)),"",VLOOKUP(AY53,WC_ISIN_Lookup,2,))</f>
        <v/>
      </c>
      <c r="BA53" s="200" t="n"/>
      <c r="BB53" s="198" t="n"/>
      <c r="BC53" s="194" t="n"/>
      <c r="BD53" s="194" t="n"/>
      <c r="BE53" s="194">
        <f>IF(ISERROR(VLOOKUP(BD53,WC_ISIN_Lookup,2,)),"",VLOOKUP(BD53,WC_ISIN_Lookup,2,))</f>
        <v/>
      </c>
      <c r="BF53" s="200" t="n"/>
      <c r="BG53" s="198" t="n"/>
      <c r="BH53" s="194" t="n"/>
      <c r="BI53" s="194" t="n"/>
      <c r="BJ53" s="194">
        <f>IF(ISERROR(VLOOKUP(BI53,WC_ISIN_Lookup,2,)),"",VLOOKUP(BI53,WC_ISIN_Lookup,2,))</f>
        <v/>
      </c>
      <c r="BK53" s="200" t="n"/>
      <c r="BL53" s="198" t="n"/>
      <c r="BM53" s="194" t="n"/>
      <c r="BN53" s="194" t="n"/>
      <c r="BO53" s="194">
        <f>IF(ISERROR(VLOOKUP(BN53,WC_ISIN_Lookup,2,)),"",VLOOKUP(BN53,WC_ISIN_Lookup,2,))</f>
        <v/>
      </c>
      <c r="BP53" s="200" t="n"/>
      <c r="BQ53" s="198" t="n"/>
    </row>
    <row customHeight="1" ht="15" r="54" s="235" spans="1:69">
      <c r="A54" s="120" t="n"/>
      <c r="B54" s="120" t="n"/>
      <c r="C54" s="120" t="n"/>
      <c r="D54" s="120" t="n"/>
      <c r="E54" s="194" t="n"/>
      <c r="F54" s="194" t="n"/>
      <c r="G54" s="194" t="n"/>
      <c r="H54" s="195" t="n"/>
      <c r="I54" s="195" t="n"/>
      <c r="J54" s="195" t="n"/>
      <c r="K54" s="196" t="n"/>
      <c r="L54" s="218" t="n"/>
      <c r="M54" s="198" t="n"/>
      <c r="N54" s="198" t="n"/>
      <c r="O54" s="198" t="n"/>
      <c r="P54" s="195" t="n"/>
      <c r="Q54" s="195" t="n"/>
      <c r="R54" s="198" t="n"/>
      <c r="S54" s="198" t="n"/>
      <c r="T54" s="194" t="n"/>
      <c r="U54" s="194" t="n"/>
      <c r="V54" s="194">
        <f>IF(ISERROR(VLOOKUP(U54,WC_ISIN_Lookup,2,)),"",VLOOKUP(U54,WC_ISIN_Lookup,2,))</f>
        <v/>
      </c>
      <c r="W54" s="200" t="n"/>
      <c r="X54" s="198" t="n"/>
      <c r="Y54" s="194" t="n"/>
      <c r="Z54" s="194" t="n"/>
      <c r="AA54" s="194">
        <f>IF(ISERROR(VLOOKUP(Z54,WC_ISIN_Lookup,2,)),"",VLOOKUP(Z54,WC_ISIN_Lookup,2,))</f>
        <v/>
      </c>
      <c r="AB54" s="200" t="n"/>
      <c r="AC54" s="198" t="n"/>
      <c r="AD54" s="194" t="n"/>
      <c r="AE54" s="194" t="n"/>
      <c r="AF54" s="194">
        <f>IF(ISERROR(VLOOKUP(AE54,WC_ISIN_Lookup,2,)),"",VLOOKUP(AE54,WC_ISIN_Lookup,2,))</f>
        <v/>
      </c>
      <c r="AG54" s="200" t="n"/>
      <c r="AH54" s="198" t="n"/>
      <c r="AI54" s="194" t="n"/>
      <c r="AJ54" s="194" t="n"/>
      <c r="AK54" s="194">
        <f>IF(ISERROR(VLOOKUP(AJ54,WC_ISIN_Lookup,2,)),"",VLOOKUP(AJ54,WC_ISIN_Lookup,2,))</f>
        <v/>
      </c>
      <c r="AL54" s="200" t="n"/>
      <c r="AM54" s="198" t="n"/>
      <c r="AN54" s="194" t="n"/>
      <c r="AO54" s="194" t="n"/>
      <c r="AP54" s="194">
        <f>IF(ISERROR(VLOOKUP(AO54,WC_ISIN_Lookup,2,)),"",VLOOKUP(AO54,WC_ISIN_Lookup,2,))</f>
        <v/>
      </c>
      <c r="AQ54" s="200" t="n"/>
      <c r="AR54" s="198" t="n"/>
      <c r="AS54" s="194" t="n"/>
      <c r="AT54" s="194" t="n"/>
      <c r="AU54" s="194">
        <f>IF(ISERROR(VLOOKUP(AT54,WC_ISIN_Lookup,2,)),"",VLOOKUP(AT54,WC_ISIN_Lookup,2,))</f>
        <v/>
      </c>
      <c r="AV54" s="200" t="n"/>
      <c r="AW54" s="198" t="n"/>
      <c r="AX54" s="194" t="n"/>
      <c r="AY54" s="194" t="n"/>
      <c r="AZ54" s="194">
        <f>IF(ISERROR(VLOOKUP(AY54,WC_ISIN_Lookup,2,)),"",VLOOKUP(AY54,WC_ISIN_Lookup,2,))</f>
        <v/>
      </c>
      <c r="BA54" s="200" t="n"/>
      <c r="BB54" s="198" t="n"/>
      <c r="BC54" s="194" t="n"/>
      <c r="BD54" s="194" t="n"/>
      <c r="BE54" s="194">
        <f>IF(ISERROR(VLOOKUP(BD54,WC_ISIN_Lookup,2,)),"",VLOOKUP(BD54,WC_ISIN_Lookup,2,))</f>
        <v/>
      </c>
      <c r="BF54" s="200" t="n"/>
      <c r="BG54" s="198" t="n"/>
      <c r="BH54" s="194" t="n"/>
      <c r="BI54" s="194" t="n"/>
      <c r="BJ54" s="194">
        <f>IF(ISERROR(VLOOKUP(BI54,WC_ISIN_Lookup,2,)),"",VLOOKUP(BI54,WC_ISIN_Lookup,2,))</f>
        <v/>
      </c>
      <c r="BK54" s="200" t="n"/>
      <c r="BL54" s="198" t="n"/>
      <c r="BM54" s="194" t="n"/>
      <c r="BN54" s="194" t="n"/>
      <c r="BO54" s="194">
        <f>IF(ISERROR(VLOOKUP(BN54,WC_ISIN_Lookup,2,)),"",VLOOKUP(BN54,WC_ISIN_Lookup,2,))</f>
        <v/>
      </c>
      <c r="BP54" s="200" t="n"/>
      <c r="BQ54" s="198" t="n"/>
    </row>
    <row customHeight="1" ht="15" r="55" s="235" spans="1:69">
      <c r="A55" s="120" t="n"/>
      <c r="B55" s="120" t="n"/>
      <c r="C55" s="120" t="n"/>
      <c r="D55" s="120" t="n"/>
      <c r="E55" s="194" t="n"/>
      <c r="F55" s="194" t="n"/>
      <c r="G55" s="194" t="n"/>
      <c r="H55" s="195" t="n"/>
      <c r="I55" s="195" t="n"/>
      <c r="J55" s="195" t="n"/>
      <c r="K55" s="196" t="n"/>
      <c r="L55" s="218" t="n"/>
      <c r="M55" s="198" t="n"/>
      <c r="N55" s="198" t="n"/>
      <c r="O55" s="198" t="n"/>
      <c r="P55" s="195" t="n"/>
      <c r="Q55" s="195" t="n"/>
      <c r="R55" s="198" t="n"/>
      <c r="S55" s="198" t="n"/>
      <c r="T55" s="194" t="n"/>
      <c r="U55" s="194" t="n"/>
      <c r="V55" s="194">
        <f>IF(ISERROR(VLOOKUP(U55,WC_ISIN_Lookup,2,)),"",VLOOKUP(U55,WC_ISIN_Lookup,2,))</f>
        <v/>
      </c>
      <c r="W55" s="200" t="n"/>
      <c r="X55" s="198" t="n"/>
      <c r="Y55" s="194" t="n"/>
      <c r="Z55" s="194" t="n"/>
      <c r="AA55" s="194">
        <f>IF(ISERROR(VLOOKUP(Z55,WC_ISIN_Lookup,2,)),"",VLOOKUP(Z55,WC_ISIN_Lookup,2,))</f>
        <v/>
      </c>
      <c r="AB55" s="200" t="n"/>
      <c r="AC55" s="198" t="n"/>
      <c r="AD55" s="194" t="n"/>
      <c r="AE55" s="194" t="n"/>
      <c r="AF55" s="194">
        <f>IF(ISERROR(VLOOKUP(AE55,WC_ISIN_Lookup,2,)),"",VLOOKUP(AE55,WC_ISIN_Lookup,2,))</f>
        <v/>
      </c>
      <c r="AG55" s="200" t="n"/>
      <c r="AH55" s="198" t="n"/>
      <c r="AI55" s="194" t="n"/>
      <c r="AJ55" s="194" t="n"/>
      <c r="AK55" s="194">
        <f>IF(ISERROR(VLOOKUP(AJ55,WC_ISIN_Lookup,2,)),"",VLOOKUP(AJ55,WC_ISIN_Lookup,2,))</f>
        <v/>
      </c>
      <c r="AL55" s="200" t="n"/>
      <c r="AM55" s="198" t="n"/>
      <c r="AN55" s="194" t="n"/>
      <c r="AO55" s="194" t="n"/>
      <c r="AP55" s="194">
        <f>IF(ISERROR(VLOOKUP(AO55,WC_ISIN_Lookup,2,)),"",VLOOKUP(AO55,WC_ISIN_Lookup,2,))</f>
        <v/>
      </c>
      <c r="AQ55" s="200" t="n"/>
      <c r="AR55" s="198" t="n"/>
      <c r="AS55" s="194" t="n"/>
      <c r="AT55" s="194" t="n"/>
      <c r="AU55" s="194">
        <f>IF(ISERROR(VLOOKUP(AT55,WC_ISIN_Lookup,2,)),"",VLOOKUP(AT55,WC_ISIN_Lookup,2,))</f>
        <v/>
      </c>
      <c r="AV55" s="200" t="n"/>
      <c r="AW55" s="198" t="n"/>
      <c r="AX55" s="194" t="n"/>
      <c r="AY55" s="194" t="n"/>
      <c r="AZ55" s="194">
        <f>IF(ISERROR(VLOOKUP(AY55,WC_ISIN_Lookup,2,)),"",VLOOKUP(AY55,WC_ISIN_Lookup,2,))</f>
        <v/>
      </c>
      <c r="BA55" s="200" t="n"/>
      <c r="BB55" s="198" t="n"/>
      <c r="BC55" s="194" t="n"/>
      <c r="BD55" s="194" t="n"/>
      <c r="BE55" s="194">
        <f>IF(ISERROR(VLOOKUP(BD55,WC_ISIN_Lookup,2,)),"",VLOOKUP(BD55,WC_ISIN_Lookup,2,))</f>
        <v/>
      </c>
      <c r="BF55" s="200" t="n"/>
      <c r="BG55" s="198" t="n"/>
      <c r="BH55" s="194" t="n"/>
      <c r="BI55" s="194" t="n"/>
      <c r="BJ55" s="194">
        <f>IF(ISERROR(VLOOKUP(BI55,WC_ISIN_Lookup,2,)),"",VLOOKUP(BI55,WC_ISIN_Lookup,2,))</f>
        <v/>
      </c>
      <c r="BK55" s="200" t="n"/>
      <c r="BL55" s="198" t="n"/>
      <c r="BM55" s="194" t="n"/>
      <c r="BN55" s="194" t="n"/>
      <c r="BO55" s="194">
        <f>IF(ISERROR(VLOOKUP(BN55,WC_ISIN_Lookup,2,)),"",VLOOKUP(BN55,WC_ISIN_Lookup,2,))</f>
        <v/>
      </c>
      <c r="BP55" s="200" t="n"/>
      <c r="BQ55" s="198" t="n"/>
    </row>
    <row customHeight="1" ht="15" r="56" s="235" spans="1:69">
      <c r="A56" s="120" t="n"/>
      <c r="B56" s="120" t="n"/>
      <c r="C56" s="120" t="n"/>
      <c r="D56" s="120" t="n"/>
      <c r="E56" s="194" t="n"/>
      <c r="F56" s="194" t="n"/>
      <c r="G56" s="194" t="n"/>
      <c r="H56" s="195" t="n"/>
      <c r="I56" s="195" t="n"/>
      <c r="J56" s="195" t="n"/>
      <c r="K56" s="196" t="n"/>
      <c r="L56" s="218" t="n"/>
      <c r="M56" s="198" t="n"/>
      <c r="N56" s="198" t="n"/>
      <c r="O56" s="198" t="n"/>
      <c r="P56" s="195" t="n"/>
      <c r="Q56" s="195" t="n"/>
      <c r="R56" s="198" t="n"/>
      <c r="S56" s="198" t="n"/>
      <c r="T56" s="194" t="n"/>
      <c r="U56" s="194" t="n"/>
      <c r="V56" s="194">
        <f>IF(ISERROR(VLOOKUP(U56,WC_ISIN_Lookup,2,)),"",VLOOKUP(U56,WC_ISIN_Lookup,2,))</f>
        <v/>
      </c>
      <c r="W56" s="200" t="n"/>
      <c r="X56" s="198" t="n"/>
      <c r="Y56" s="194" t="n"/>
      <c r="Z56" s="194" t="n"/>
      <c r="AA56" s="194">
        <f>IF(ISERROR(VLOOKUP(Z56,WC_ISIN_Lookup,2,)),"",VLOOKUP(Z56,WC_ISIN_Lookup,2,))</f>
        <v/>
      </c>
      <c r="AB56" s="200" t="n"/>
      <c r="AC56" s="198" t="n"/>
      <c r="AD56" s="194" t="n"/>
      <c r="AE56" s="194" t="n"/>
      <c r="AF56" s="194">
        <f>IF(ISERROR(VLOOKUP(AE56,WC_ISIN_Lookup,2,)),"",VLOOKUP(AE56,WC_ISIN_Lookup,2,))</f>
        <v/>
      </c>
      <c r="AG56" s="200" t="n"/>
      <c r="AH56" s="198" t="n"/>
      <c r="AI56" s="194" t="n"/>
      <c r="AJ56" s="194" t="n"/>
      <c r="AK56" s="194">
        <f>IF(ISERROR(VLOOKUP(AJ56,WC_ISIN_Lookup,2,)),"",VLOOKUP(AJ56,WC_ISIN_Lookup,2,))</f>
        <v/>
      </c>
      <c r="AL56" s="200" t="n"/>
      <c r="AM56" s="198" t="n"/>
      <c r="AN56" s="194" t="n"/>
      <c r="AO56" s="194" t="n"/>
      <c r="AP56" s="194">
        <f>IF(ISERROR(VLOOKUP(AO56,WC_ISIN_Lookup,2,)),"",VLOOKUP(AO56,WC_ISIN_Lookup,2,))</f>
        <v/>
      </c>
      <c r="AQ56" s="200" t="n"/>
      <c r="AR56" s="198" t="n"/>
      <c r="AS56" s="194" t="n"/>
      <c r="AT56" s="194" t="n"/>
      <c r="AU56" s="194">
        <f>IF(ISERROR(VLOOKUP(AT56,WC_ISIN_Lookup,2,)),"",VLOOKUP(AT56,WC_ISIN_Lookup,2,))</f>
        <v/>
      </c>
      <c r="AV56" s="200" t="n"/>
      <c r="AW56" s="198" t="n"/>
      <c r="AX56" s="194" t="n"/>
      <c r="AY56" s="194" t="n"/>
      <c r="AZ56" s="194">
        <f>IF(ISERROR(VLOOKUP(AY56,WC_ISIN_Lookup,2,)),"",VLOOKUP(AY56,WC_ISIN_Lookup,2,))</f>
        <v/>
      </c>
      <c r="BA56" s="200" t="n"/>
      <c r="BB56" s="198" t="n"/>
      <c r="BC56" s="194" t="n"/>
      <c r="BD56" s="194" t="n"/>
      <c r="BE56" s="194">
        <f>IF(ISERROR(VLOOKUP(BD56,WC_ISIN_Lookup,2,)),"",VLOOKUP(BD56,WC_ISIN_Lookup,2,))</f>
        <v/>
      </c>
      <c r="BF56" s="200" t="n"/>
      <c r="BG56" s="198" t="n"/>
      <c r="BH56" s="194" t="n"/>
      <c r="BI56" s="194" t="n"/>
      <c r="BJ56" s="194">
        <f>IF(ISERROR(VLOOKUP(BI56,WC_ISIN_Lookup,2,)),"",VLOOKUP(BI56,WC_ISIN_Lookup,2,))</f>
        <v/>
      </c>
      <c r="BK56" s="200" t="n"/>
      <c r="BL56" s="198" t="n"/>
      <c r="BM56" s="194" t="n"/>
      <c r="BN56" s="194" t="n"/>
      <c r="BO56" s="194">
        <f>IF(ISERROR(VLOOKUP(BN56,WC_ISIN_Lookup,2,)),"",VLOOKUP(BN56,WC_ISIN_Lookup,2,))</f>
        <v/>
      </c>
      <c r="BP56" s="200" t="n"/>
      <c r="BQ56" s="198" t="n"/>
    </row>
    <row customHeight="1" ht="15" r="57" s="235" spans="1:69">
      <c r="A57" s="120" t="n"/>
      <c r="B57" s="120" t="n"/>
      <c r="C57" s="120" t="n"/>
      <c r="D57" s="120" t="n"/>
      <c r="E57" s="194" t="n"/>
      <c r="F57" s="194" t="n"/>
      <c r="G57" s="194" t="n"/>
      <c r="H57" s="195" t="n"/>
      <c r="I57" s="195" t="n"/>
      <c r="J57" s="195" t="n"/>
      <c r="K57" s="196" t="n"/>
      <c r="L57" s="218" t="n"/>
      <c r="M57" s="198" t="n"/>
      <c r="N57" s="198" t="n"/>
      <c r="O57" s="198" t="n"/>
      <c r="P57" s="195" t="n"/>
      <c r="Q57" s="195" t="n"/>
      <c r="R57" s="198" t="n"/>
      <c r="S57" s="198" t="n"/>
      <c r="T57" s="194" t="n"/>
      <c r="U57" s="194" t="n"/>
      <c r="V57" s="194">
        <f>IF(ISERROR(VLOOKUP(U57,WC_ISIN_Lookup,2,)),"",VLOOKUP(U57,WC_ISIN_Lookup,2,))</f>
        <v/>
      </c>
      <c r="W57" s="200" t="n"/>
      <c r="X57" s="198" t="n"/>
      <c r="Y57" s="194" t="n"/>
      <c r="Z57" s="194" t="n"/>
      <c r="AA57" s="194">
        <f>IF(ISERROR(VLOOKUP(Z57,WC_ISIN_Lookup,2,)),"",VLOOKUP(Z57,WC_ISIN_Lookup,2,))</f>
        <v/>
      </c>
      <c r="AB57" s="200" t="n"/>
      <c r="AC57" s="198" t="n"/>
      <c r="AD57" s="194" t="n"/>
      <c r="AE57" s="194" t="n"/>
      <c r="AF57" s="194">
        <f>IF(ISERROR(VLOOKUP(AE57,WC_ISIN_Lookup,2,)),"",VLOOKUP(AE57,WC_ISIN_Lookup,2,))</f>
        <v/>
      </c>
      <c r="AG57" s="200" t="n"/>
      <c r="AH57" s="198" t="n"/>
      <c r="AI57" s="194" t="n"/>
      <c r="AJ57" s="194" t="n"/>
      <c r="AK57" s="194">
        <f>IF(ISERROR(VLOOKUP(AJ57,WC_ISIN_Lookup,2,)),"",VLOOKUP(AJ57,WC_ISIN_Lookup,2,))</f>
        <v/>
      </c>
      <c r="AL57" s="200" t="n"/>
      <c r="AM57" s="198" t="n"/>
      <c r="AN57" s="194" t="n"/>
      <c r="AO57" s="194" t="n"/>
      <c r="AP57" s="194">
        <f>IF(ISERROR(VLOOKUP(AO57,WC_ISIN_Lookup,2,)),"",VLOOKUP(AO57,WC_ISIN_Lookup,2,))</f>
        <v/>
      </c>
      <c r="AQ57" s="200" t="n"/>
      <c r="AR57" s="198" t="n"/>
      <c r="AS57" s="194" t="n"/>
      <c r="AT57" s="194" t="n"/>
      <c r="AU57" s="194">
        <f>IF(ISERROR(VLOOKUP(AT57,WC_ISIN_Lookup,2,)),"",VLOOKUP(AT57,WC_ISIN_Lookup,2,))</f>
        <v/>
      </c>
      <c r="AV57" s="200" t="n"/>
      <c r="AW57" s="198" t="n"/>
      <c r="AX57" s="194" t="n"/>
      <c r="AY57" s="194" t="n"/>
      <c r="AZ57" s="194">
        <f>IF(ISERROR(VLOOKUP(AY57,WC_ISIN_Lookup,2,)),"",VLOOKUP(AY57,WC_ISIN_Lookup,2,))</f>
        <v/>
      </c>
      <c r="BA57" s="200" t="n"/>
      <c r="BB57" s="198" t="n"/>
      <c r="BC57" s="194" t="n"/>
      <c r="BD57" s="194" t="n"/>
      <c r="BE57" s="194">
        <f>IF(ISERROR(VLOOKUP(BD57,WC_ISIN_Lookup,2,)),"",VLOOKUP(BD57,WC_ISIN_Lookup,2,))</f>
        <v/>
      </c>
      <c r="BF57" s="200" t="n"/>
      <c r="BG57" s="198" t="n"/>
      <c r="BH57" s="194" t="n"/>
      <c r="BI57" s="194" t="n"/>
      <c r="BJ57" s="194">
        <f>IF(ISERROR(VLOOKUP(BI57,WC_ISIN_Lookup,2,)),"",VLOOKUP(BI57,WC_ISIN_Lookup,2,))</f>
        <v/>
      </c>
      <c r="BK57" s="200" t="n"/>
      <c r="BL57" s="198" t="n"/>
      <c r="BM57" s="194" t="n"/>
      <c r="BN57" s="194" t="n"/>
      <c r="BO57" s="194">
        <f>IF(ISERROR(VLOOKUP(BN57,WC_ISIN_Lookup,2,)),"",VLOOKUP(BN57,WC_ISIN_Lookup,2,))</f>
        <v/>
      </c>
      <c r="BP57" s="200" t="n"/>
      <c r="BQ57" s="198" t="n"/>
    </row>
    <row customHeight="1" ht="15" r="58" s="235" spans="1:69">
      <c r="A58" s="120" t="n"/>
      <c r="B58" s="120" t="n"/>
      <c r="C58" s="120" t="n"/>
      <c r="D58" s="120" t="n"/>
      <c r="E58" s="194" t="n"/>
      <c r="F58" s="194" t="n"/>
      <c r="G58" s="194" t="n"/>
      <c r="H58" s="195" t="n"/>
      <c r="I58" s="195" t="n"/>
      <c r="J58" s="195" t="n"/>
      <c r="K58" s="196" t="n"/>
      <c r="L58" s="218" t="n"/>
      <c r="M58" s="198" t="n"/>
      <c r="N58" s="198" t="n"/>
      <c r="O58" s="198" t="n"/>
      <c r="P58" s="195" t="n"/>
      <c r="Q58" s="195" t="n"/>
      <c r="R58" s="198" t="n"/>
      <c r="S58" s="198" t="n"/>
      <c r="T58" s="194" t="n"/>
      <c r="U58" s="194" t="n"/>
      <c r="V58" s="194">
        <f>IF(ISERROR(VLOOKUP(U58,WC_ISIN_Lookup,2,)),"",VLOOKUP(U58,WC_ISIN_Lookup,2,))</f>
        <v/>
      </c>
      <c r="W58" s="200" t="n"/>
      <c r="X58" s="198" t="n"/>
      <c r="Y58" s="194" t="n"/>
      <c r="Z58" s="194" t="n"/>
      <c r="AA58" s="194">
        <f>IF(ISERROR(VLOOKUP(Z58,WC_ISIN_Lookup,2,)),"",VLOOKUP(Z58,WC_ISIN_Lookup,2,))</f>
        <v/>
      </c>
      <c r="AB58" s="200" t="n"/>
      <c r="AC58" s="198" t="n"/>
      <c r="AD58" s="194" t="n"/>
      <c r="AE58" s="194" t="n"/>
      <c r="AF58" s="194">
        <f>IF(ISERROR(VLOOKUP(AE58,WC_ISIN_Lookup,2,)),"",VLOOKUP(AE58,WC_ISIN_Lookup,2,))</f>
        <v/>
      </c>
      <c r="AG58" s="200" t="n"/>
      <c r="AH58" s="198" t="n"/>
      <c r="AI58" s="194" t="n"/>
      <c r="AJ58" s="194" t="n"/>
      <c r="AK58" s="194">
        <f>IF(ISERROR(VLOOKUP(AJ58,WC_ISIN_Lookup,2,)),"",VLOOKUP(AJ58,WC_ISIN_Lookup,2,))</f>
        <v/>
      </c>
      <c r="AL58" s="200" t="n"/>
      <c r="AM58" s="198" t="n"/>
      <c r="AN58" s="194" t="n"/>
      <c r="AO58" s="194" t="n"/>
      <c r="AP58" s="194">
        <f>IF(ISERROR(VLOOKUP(AO58,WC_ISIN_Lookup,2,)),"",VLOOKUP(AO58,WC_ISIN_Lookup,2,))</f>
        <v/>
      </c>
      <c r="AQ58" s="200" t="n"/>
      <c r="AR58" s="198" t="n"/>
      <c r="AS58" s="194" t="n"/>
      <c r="AT58" s="194" t="n"/>
      <c r="AU58" s="194">
        <f>IF(ISERROR(VLOOKUP(AT58,WC_ISIN_Lookup,2,)),"",VLOOKUP(AT58,WC_ISIN_Lookup,2,))</f>
        <v/>
      </c>
      <c r="AV58" s="200" t="n"/>
      <c r="AW58" s="198" t="n"/>
      <c r="AX58" s="194" t="n"/>
      <c r="AY58" s="194" t="n"/>
      <c r="AZ58" s="194">
        <f>IF(ISERROR(VLOOKUP(AY58,WC_ISIN_Lookup,2,)),"",VLOOKUP(AY58,WC_ISIN_Lookup,2,))</f>
        <v/>
      </c>
      <c r="BA58" s="200" t="n"/>
      <c r="BB58" s="198" t="n"/>
      <c r="BC58" s="194" t="n"/>
      <c r="BD58" s="194" t="n"/>
      <c r="BE58" s="194">
        <f>IF(ISERROR(VLOOKUP(BD58,WC_ISIN_Lookup,2,)),"",VLOOKUP(BD58,WC_ISIN_Lookup,2,))</f>
        <v/>
      </c>
      <c r="BF58" s="200" t="n"/>
      <c r="BG58" s="198" t="n"/>
      <c r="BH58" s="194" t="n"/>
      <c r="BI58" s="194" t="n"/>
      <c r="BJ58" s="194">
        <f>IF(ISERROR(VLOOKUP(BI58,WC_ISIN_Lookup,2,)),"",VLOOKUP(BI58,WC_ISIN_Lookup,2,))</f>
        <v/>
      </c>
      <c r="BK58" s="200" t="n"/>
      <c r="BL58" s="198" t="n"/>
      <c r="BM58" s="194" t="n"/>
      <c r="BN58" s="194" t="n"/>
      <c r="BO58" s="194">
        <f>IF(ISERROR(VLOOKUP(BN58,WC_ISIN_Lookup,2,)),"",VLOOKUP(BN58,WC_ISIN_Lookup,2,))</f>
        <v/>
      </c>
      <c r="BP58" s="200" t="n"/>
      <c r="BQ58" s="198" t="n"/>
    </row>
    <row customHeight="1" ht="15" r="59" s="235" spans="1:69">
      <c r="A59" s="120" t="n"/>
      <c r="B59" s="120" t="n"/>
      <c r="C59" s="120" t="n"/>
      <c r="D59" s="120" t="n"/>
      <c r="E59" s="194" t="n"/>
      <c r="F59" s="194" t="n"/>
      <c r="G59" s="194" t="n"/>
      <c r="H59" s="195" t="n"/>
      <c r="I59" s="195" t="n"/>
      <c r="J59" s="195" t="n"/>
      <c r="K59" s="196" t="n"/>
      <c r="L59" s="218" t="n"/>
      <c r="M59" s="198" t="n"/>
      <c r="N59" s="198" t="n"/>
      <c r="O59" s="198" t="n"/>
      <c r="P59" s="195" t="n"/>
      <c r="Q59" s="195" t="n"/>
      <c r="R59" s="198" t="n"/>
      <c r="S59" s="198" t="n"/>
      <c r="T59" s="194" t="n"/>
      <c r="U59" s="194" t="n"/>
      <c r="V59" s="194">
        <f>IF(ISERROR(VLOOKUP(U59,WC_ISIN_Lookup,2,)),"",VLOOKUP(U59,WC_ISIN_Lookup,2,))</f>
        <v/>
      </c>
      <c r="W59" s="200" t="n"/>
      <c r="X59" s="198" t="n"/>
      <c r="Y59" s="194" t="n"/>
      <c r="Z59" s="194" t="n"/>
      <c r="AA59" s="194">
        <f>IF(ISERROR(VLOOKUP(Z59,WC_ISIN_Lookup,2,)),"",VLOOKUP(Z59,WC_ISIN_Lookup,2,))</f>
        <v/>
      </c>
      <c r="AB59" s="200" t="n"/>
      <c r="AC59" s="198" t="n"/>
      <c r="AD59" s="194" t="n"/>
      <c r="AE59" s="194" t="n"/>
      <c r="AF59" s="194">
        <f>IF(ISERROR(VLOOKUP(AE59,WC_ISIN_Lookup,2,)),"",VLOOKUP(AE59,WC_ISIN_Lookup,2,))</f>
        <v/>
      </c>
      <c r="AG59" s="200" t="n"/>
      <c r="AH59" s="198" t="n"/>
      <c r="AI59" s="194" t="n"/>
      <c r="AJ59" s="194" t="n"/>
      <c r="AK59" s="194">
        <f>IF(ISERROR(VLOOKUP(AJ59,WC_ISIN_Lookup,2,)),"",VLOOKUP(AJ59,WC_ISIN_Lookup,2,))</f>
        <v/>
      </c>
      <c r="AL59" s="200" t="n"/>
      <c r="AM59" s="198" t="n"/>
      <c r="AN59" s="194" t="n"/>
      <c r="AO59" s="194" t="n"/>
      <c r="AP59" s="194">
        <f>IF(ISERROR(VLOOKUP(AO59,WC_ISIN_Lookup,2,)),"",VLOOKUP(AO59,WC_ISIN_Lookup,2,))</f>
        <v/>
      </c>
      <c r="AQ59" s="200" t="n"/>
      <c r="AR59" s="198" t="n"/>
      <c r="AS59" s="194" t="n"/>
      <c r="AT59" s="194" t="n"/>
      <c r="AU59" s="194">
        <f>IF(ISERROR(VLOOKUP(AT59,WC_ISIN_Lookup,2,)),"",VLOOKUP(AT59,WC_ISIN_Lookup,2,))</f>
        <v/>
      </c>
      <c r="AV59" s="200" t="n"/>
      <c r="AW59" s="198" t="n"/>
      <c r="AX59" s="194" t="n"/>
      <c r="AY59" s="194" t="n"/>
      <c r="AZ59" s="194">
        <f>IF(ISERROR(VLOOKUP(AY59,WC_ISIN_Lookup,2,)),"",VLOOKUP(AY59,WC_ISIN_Lookup,2,))</f>
        <v/>
      </c>
      <c r="BA59" s="200" t="n"/>
      <c r="BB59" s="198" t="n"/>
      <c r="BC59" s="194" t="n"/>
      <c r="BD59" s="194" t="n"/>
      <c r="BE59" s="194">
        <f>IF(ISERROR(VLOOKUP(BD59,WC_ISIN_Lookup,2,)),"",VLOOKUP(BD59,WC_ISIN_Lookup,2,))</f>
        <v/>
      </c>
      <c r="BF59" s="200" t="n"/>
      <c r="BG59" s="198" t="n"/>
      <c r="BH59" s="194" t="n"/>
      <c r="BI59" s="194" t="n"/>
      <c r="BJ59" s="194">
        <f>IF(ISERROR(VLOOKUP(BI59,WC_ISIN_Lookup,2,)),"",VLOOKUP(BI59,WC_ISIN_Lookup,2,))</f>
        <v/>
      </c>
      <c r="BK59" s="200" t="n"/>
      <c r="BL59" s="198" t="n"/>
      <c r="BM59" s="194" t="n"/>
      <c r="BN59" s="194" t="n"/>
      <c r="BO59" s="194">
        <f>IF(ISERROR(VLOOKUP(BN59,WC_ISIN_Lookup,2,)),"",VLOOKUP(BN59,WC_ISIN_Lookup,2,))</f>
        <v/>
      </c>
      <c r="BP59" s="200" t="n"/>
      <c r="BQ59" s="198" t="n"/>
    </row>
    <row customHeight="1" ht="15" r="60" s="235" spans="1:69">
      <c r="A60" s="120" t="n"/>
      <c r="B60" s="120" t="n"/>
      <c r="C60" s="120" t="n"/>
      <c r="D60" s="120" t="n"/>
      <c r="E60" s="194" t="n"/>
      <c r="F60" s="194" t="n"/>
      <c r="G60" s="194" t="n"/>
      <c r="H60" s="195" t="n"/>
      <c r="I60" s="195" t="n"/>
      <c r="J60" s="195" t="n"/>
      <c r="K60" s="196" t="n"/>
      <c r="L60" s="218" t="n"/>
      <c r="M60" s="198" t="n"/>
      <c r="N60" s="198" t="n"/>
      <c r="O60" s="198" t="n"/>
      <c r="P60" s="195" t="n"/>
      <c r="Q60" s="195" t="n"/>
      <c r="R60" s="198" t="n"/>
      <c r="S60" s="198" t="n"/>
      <c r="T60" s="194" t="n"/>
      <c r="U60" s="194" t="n"/>
      <c r="V60" s="194">
        <f>IF(ISERROR(VLOOKUP(U60,WC_ISIN_Lookup,2,)),"",VLOOKUP(U60,WC_ISIN_Lookup,2,))</f>
        <v/>
      </c>
      <c r="W60" s="200" t="n"/>
      <c r="X60" s="198" t="n"/>
      <c r="Y60" s="194" t="n"/>
      <c r="Z60" s="194" t="n"/>
      <c r="AA60" s="194">
        <f>IF(ISERROR(VLOOKUP(Z60,WC_ISIN_Lookup,2,)),"",VLOOKUP(Z60,WC_ISIN_Lookup,2,))</f>
        <v/>
      </c>
      <c r="AB60" s="200" t="n"/>
      <c r="AC60" s="198" t="n"/>
      <c r="AD60" s="194" t="n"/>
      <c r="AE60" s="194" t="n"/>
      <c r="AF60" s="194">
        <f>IF(ISERROR(VLOOKUP(AE60,WC_ISIN_Lookup,2,)),"",VLOOKUP(AE60,WC_ISIN_Lookup,2,))</f>
        <v/>
      </c>
      <c r="AG60" s="200" t="n"/>
      <c r="AH60" s="198" t="n"/>
      <c r="AI60" s="194" t="n"/>
      <c r="AJ60" s="194" t="n"/>
      <c r="AK60" s="194">
        <f>IF(ISERROR(VLOOKUP(AJ60,WC_ISIN_Lookup,2,)),"",VLOOKUP(AJ60,WC_ISIN_Lookup,2,))</f>
        <v/>
      </c>
      <c r="AL60" s="200" t="n"/>
      <c r="AM60" s="198" t="n"/>
      <c r="AN60" s="194" t="n"/>
      <c r="AO60" s="194" t="n"/>
      <c r="AP60" s="194">
        <f>IF(ISERROR(VLOOKUP(AO60,WC_ISIN_Lookup,2,)),"",VLOOKUP(AO60,WC_ISIN_Lookup,2,))</f>
        <v/>
      </c>
      <c r="AQ60" s="200" t="n"/>
      <c r="AR60" s="198" t="n"/>
      <c r="AS60" s="194" t="n"/>
      <c r="AT60" s="194" t="n"/>
      <c r="AU60" s="194">
        <f>IF(ISERROR(VLOOKUP(AT60,WC_ISIN_Lookup,2,)),"",VLOOKUP(AT60,WC_ISIN_Lookup,2,))</f>
        <v/>
      </c>
      <c r="AV60" s="200" t="n"/>
      <c r="AW60" s="198" t="n"/>
      <c r="AX60" s="194" t="n"/>
      <c r="AY60" s="194" t="n"/>
      <c r="AZ60" s="194">
        <f>IF(ISERROR(VLOOKUP(AY60,WC_ISIN_Lookup,2,)),"",VLOOKUP(AY60,WC_ISIN_Lookup,2,))</f>
        <v/>
      </c>
      <c r="BA60" s="200" t="n"/>
      <c r="BB60" s="198" t="n"/>
      <c r="BC60" s="194" t="n"/>
      <c r="BD60" s="194" t="n"/>
      <c r="BE60" s="194">
        <f>IF(ISERROR(VLOOKUP(BD60,WC_ISIN_Lookup,2,)),"",VLOOKUP(BD60,WC_ISIN_Lookup,2,))</f>
        <v/>
      </c>
      <c r="BF60" s="200" t="n"/>
      <c r="BG60" s="198" t="n"/>
      <c r="BH60" s="194" t="n"/>
      <c r="BI60" s="194" t="n"/>
      <c r="BJ60" s="194">
        <f>IF(ISERROR(VLOOKUP(BI60,WC_ISIN_Lookup,2,)),"",VLOOKUP(BI60,WC_ISIN_Lookup,2,))</f>
        <v/>
      </c>
      <c r="BK60" s="200" t="n"/>
      <c r="BL60" s="198" t="n"/>
      <c r="BM60" s="194" t="n"/>
      <c r="BN60" s="194" t="n"/>
      <c r="BO60" s="194">
        <f>IF(ISERROR(VLOOKUP(BN60,WC_ISIN_Lookup,2,)),"",VLOOKUP(BN60,WC_ISIN_Lookup,2,))</f>
        <v/>
      </c>
      <c r="BP60" s="200" t="n"/>
      <c r="BQ60" s="198" t="n"/>
    </row>
    <row customHeight="1" ht="15" r="61" s="235" spans="1:69">
      <c r="A61" s="120" t="n"/>
      <c r="B61" s="120" t="n"/>
      <c r="C61" s="120" t="n"/>
      <c r="D61" s="120" t="n"/>
      <c r="E61" s="194" t="n"/>
      <c r="F61" s="194" t="n"/>
      <c r="G61" s="194" t="n"/>
      <c r="H61" s="195" t="n"/>
      <c r="I61" s="195" t="n"/>
      <c r="J61" s="195" t="n"/>
      <c r="K61" s="196" t="n"/>
      <c r="L61" s="218" t="n"/>
      <c r="M61" s="198" t="n"/>
      <c r="N61" s="198" t="n"/>
      <c r="O61" s="198" t="n"/>
      <c r="P61" s="195" t="n"/>
      <c r="Q61" s="195" t="n"/>
      <c r="R61" s="198" t="n"/>
      <c r="S61" s="198" t="n"/>
      <c r="T61" s="194" t="n"/>
      <c r="U61" s="194" t="n"/>
      <c r="V61" s="194">
        <f>IF(ISERROR(VLOOKUP(U61,WC_ISIN_Lookup,2,)),"",VLOOKUP(U61,WC_ISIN_Lookup,2,))</f>
        <v/>
      </c>
      <c r="W61" s="200" t="n"/>
      <c r="X61" s="198" t="n"/>
      <c r="Y61" s="194" t="n"/>
      <c r="Z61" s="194" t="n"/>
      <c r="AA61" s="194">
        <f>IF(ISERROR(VLOOKUP(Z61,WC_ISIN_Lookup,2,)),"",VLOOKUP(Z61,WC_ISIN_Lookup,2,))</f>
        <v/>
      </c>
      <c r="AB61" s="200" t="n"/>
      <c r="AC61" s="198" t="n"/>
      <c r="AD61" s="194" t="n"/>
      <c r="AE61" s="194" t="n"/>
      <c r="AF61" s="194">
        <f>IF(ISERROR(VLOOKUP(AE61,WC_ISIN_Lookup,2,)),"",VLOOKUP(AE61,WC_ISIN_Lookup,2,))</f>
        <v/>
      </c>
      <c r="AG61" s="200" t="n"/>
      <c r="AH61" s="198" t="n"/>
      <c r="AI61" s="194" t="n"/>
      <c r="AJ61" s="194" t="n"/>
      <c r="AK61" s="194">
        <f>IF(ISERROR(VLOOKUP(AJ61,WC_ISIN_Lookup,2,)),"",VLOOKUP(AJ61,WC_ISIN_Lookup,2,))</f>
        <v/>
      </c>
      <c r="AL61" s="200" t="n"/>
      <c r="AM61" s="198" t="n"/>
      <c r="AN61" s="194" t="n"/>
      <c r="AO61" s="194" t="n"/>
      <c r="AP61" s="194">
        <f>IF(ISERROR(VLOOKUP(AO61,WC_ISIN_Lookup,2,)),"",VLOOKUP(AO61,WC_ISIN_Lookup,2,))</f>
        <v/>
      </c>
      <c r="AQ61" s="200" t="n"/>
      <c r="AR61" s="198" t="n"/>
      <c r="AS61" s="194" t="n"/>
      <c r="AT61" s="194" t="n"/>
      <c r="AU61" s="194">
        <f>IF(ISERROR(VLOOKUP(AT61,WC_ISIN_Lookup,2,)),"",VLOOKUP(AT61,WC_ISIN_Lookup,2,))</f>
        <v/>
      </c>
      <c r="AV61" s="200" t="n"/>
      <c r="AW61" s="198" t="n"/>
      <c r="AX61" s="194" t="n"/>
      <c r="AY61" s="194" t="n"/>
      <c r="AZ61" s="194">
        <f>IF(ISERROR(VLOOKUP(AY61,WC_ISIN_Lookup,2,)),"",VLOOKUP(AY61,WC_ISIN_Lookup,2,))</f>
        <v/>
      </c>
      <c r="BA61" s="200" t="n"/>
      <c r="BB61" s="198" t="n"/>
      <c r="BC61" s="194" t="n"/>
      <c r="BD61" s="194" t="n"/>
      <c r="BE61" s="194">
        <f>IF(ISERROR(VLOOKUP(BD61,WC_ISIN_Lookup,2,)),"",VLOOKUP(BD61,WC_ISIN_Lookup,2,))</f>
        <v/>
      </c>
      <c r="BF61" s="200" t="n"/>
      <c r="BG61" s="198" t="n"/>
      <c r="BH61" s="194" t="n"/>
      <c r="BI61" s="194" t="n"/>
      <c r="BJ61" s="194">
        <f>IF(ISERROR(VLOOKUP(BI61,WC_ISIN_Lookup,2,)),"",VLOOKUP(BI61,WC_ISIN_Lookup,2,))</f>
        <v/>
      </c>
      <c r="BK61" s="200" t="n"/>
      <c r="BL61" s="198" t="n"/>
      <c r="BM61" s="194" t="n"/>
      <c r="BN61" s="194" t="n"/>
      <c r="BO61" s="194">
        <f>IF(ISERROR(VLOOKUP(BN61,WC_ISIN_Lookup,2,)),"",VLOOKUP(BN61,WC_ISIN_Lookup,2,))</f>
        <v/>
      </c>
      <c r="BP61" s="200" t="n"/>
      <c r="BQ61" s="198" t="n"/>
    </row>
    <row customHeight="1" ht="15" r="62" s="235" spans="1:69">
      <c r="A62" s="120" t="n"/>
      <c r="B62" s="120" t="n"/>
      <c r="C62" s="120" t="n"/>
      <c r="D62" s="120" t="n"/>
      <c r="E62" s="194" t="n"/>
      <c r="F62" s="194" t="n"/>
      <c r="G62" s="194" t="n"/>
      <c r="H62" s="195" t="n"/>
      <c r="I62" s="195" t="n"/>
      <c r="J62" s="195" t="n"/>
      <c r="K62" s="196" t="n"/>
      <c r="L62" s="218" t="n"/>
      <c r="M62" s="198" t="n"/>
      <c r="N62" s="198" t="n"/>
      <c r="O62" s="198" t="n"/>
      <c r="P62" s="195" t="n"/>
      <c r="Q62" s="195" t="n"/>
      <c r="R62" s="198" t="n"/>
      <c r="S62" s="198" t="n"/>
      <c r="T62" s="194" t="n"/>
      <c r="U62" s="194" t="n"/>
      <c r="V62" s="194">
        <f>IF(ISERROR(VLOOKUP(U62,WC_ISIN_Lookup,2,)),"",VLOOKUP(U62,WC_ISIN_Lookup,2,))</f>
        <v/>
      </c>
      <c r="W62" s="200" t="n"/>
      <c r="X62" s="198" t="n"/>
      <c r="Y62" s="194" t="n"/>
      <c r="Z62" s="194" t="n"/>
      <c r="AA62" s="194">
        <f>IF(ISERROR(VLOOKUP(Z62,WC_ISIN_Lookup,2,)),"",VLOOKUP(Z62,WC_ISIN_Lookup,2,))</f>
        <v/>
      </c>
      <c r="AB62" s="200" t="n"/>
      <c r="AC62" s="198" t="n"/>
      <c r="AD62" s="194" t="n"/>
      <c r="AE62" s="194" t="n"/>
      <c r="AF62" s="194">
        <f>IF(ISERROR(VLOOKUP(AE62,WC_ISIN_Lookup,2,)),"",VLOOKUP(AE62,WC_ISIN_Lookup,2,))</f>
        <v/>
      </c>
      <c r="AG62" s="200" t="n"/>
      <c r="AH62" s="198" t="n"/>
      <c r="AI62" s="194" t="n"/>
      <c r="AJ62" s="194" t="n"/>
      <c r="AK62" s="194">
        <f>IF(ISERROR(VLOOKUP(AJ62,WC_ISIN_Lookup,2,)),"",VLOOKUP(AJ62,WC_ISIN_Lookup,2,))</f>
        <v/>
      </c>
      <c r="AL62" s="200" t="n"/>
      <c r="AM62" s="198" t="n"/>
      <c r="AN62" s="194" t="n"/>
      <c r="AO62" s="194" t="n"/>
      <c r="AP62" s="194">
        <f>IF(ISERROR(VLOOKUP(AO62,WC_ISIN_Lookup,2,)),"",VLOOKUP(AO62,WC_ISIN_Lookup,2,))</f>
        <v/>
      </c>
      <c r="AQ62" s="200" t="n"/>
      <c r="AR62" s="198" t="n"/>
      <c r="AS62" s="194" t="n"/>
      <c r="AT62" s="194" t="n"/>
      <c r="AU62" s="194">
        <f>IF(ISERROR(VLOOKUP(AT62,WC_ISIN_Lookup,2,)),"",VLOOKUP(AT62,WC_ISIN_Lookup,2,))</f>
        <v/>
      </c>
      <c r="AV62" s="200" t="n"/>
      <c r="AW62" s="198" t="n"/>
      <c r="AX62" s="194" t="n"/>
      <c r="AY62" s="194" t="n"/>
      <c r="AZ62" s="194">
        <f>IF(ISERROR(VLOOKUP(AY62,WC_ISIN_Lookup,2,)),"",VLOOKUP(AY62,WC_ISIN_Lookup,2,))</f>
        <v/>
      </c>
      <c r="BA62" s="200" t="n"/>
      <c r="BB62" s="198" t="n"/>
      <c r="BC62" s="194" t="n"/>
      <c r="BD62" s="194" t="n"/>
      <c r="BE62" s="194">
        <f>IF(ISERROR(VLOOKUP(BD62,WC_ISIN_Lookup,2,)),"",VLOOKUP(BD62,WC_ISIN_Lookup,2,))</f>
        <v/>
      </c>
      <c r="BF62" s="200" t="n"/>
      <c r="BG62" s="198" t="n"/>
      <c r="BH62" s="194" t="n"/>
      <c r="BI62" s="194" t="n"/>
      <c r="BJ62" s="194">
        <f>IF(ISERROR(VLOOKUP(BI62,WC_ISIN_Lookup,2,)),"",VLOOKUP(BI62,WC_ISIN_Lookup,2,))</f>
        <v/>
      </c>
      <c r="BK62" s="200" t="n"/>
      <c r="BL62" s="198" t="n"/>
      <c r="BM62" s="194" t="n"/>
      <c r="BN62" s="194" t="n"/>
      <c r="BO62" s="194">
        <f>IF(ISERROR(VLOOKUP(BN62,WC_ISIN_Lookup,2,)),"",VLOOKUP(BN62,WC_ISIN_Lookup,2,))</f>
        <v/>
      </c>
      <c r="BP62" s="200" t="n"/>
      <c r="BQ62" s="198" t="n"/>
    </row>
    <row customHeight="1" ht="15" r="63" s="235" spans="1:69">
      <c r="A63" s="120" t="n"/>
      <c r="B63" s="120" t="n"/>
      <c r="C63" s="120" t="n"/>
      <c r="D63" s="120" t="n"/>
      <c r="E63" s="194" t="n"/>
      <c r="F63" s="194" t="n"/>
      <c r="G63" s="194" t="n"/>
      <c r="H63" s="195" t="n"/>
      <c r="I63" s="195" t="n"/>
      <c r="J63" s="195" t="n"/>
      <c r="K63" s="196" t="n"/>
      <c r="L63" s="218" t="n"/>
      <c r="M63" s="198" t="n"/>
      <c r="N63" s="198" t="n"/>
      <c r="O63" s="198" t="n"/>
      <c r="P63" s="195" t="n"/>
      <c r="Q63" s="195" t="n"/>
      <c r="R63" s="198" t="n"/>
      <c r="S63" s="198" t="n"/>
      <c r="T63" s="194" t="n"/>
      <c r="U63" s="194" t="n"/>
      <c r="V63" s="194">
        <f>IF(ISERROR(VLOOKUP(U63,WC_ISIN_Lookup,2,)),"",VLOOKUP(U63,WC_ISIN_Lookup,2,))</f>
        <v/>
      </c>
      <c r="W63" s="200" t="n"/>
      <c r="X63" s="198" t="n"/>
      <c r="Y63" s="194" t="n"/>
      <c r="Z63" s="194" t="n"/>
      <c r="AA63" s="194">
        <f>IF(ISERROR(VLOOKUP(Z63,WC_ISIN_Lookup,2,)),"",VLOOKUP(Z63,WC_ISIN_Lookup,2,))</f>
        <v/>
      </c>
      <c r="AB63" s="200" t="n"/>
      <c r="AC63" s="198" t="n"/>
      <c r="AD63" s="194" t="n"/>
      <c r="AE63" s="194" t="n"/>
      <c r="AF63" s="194">
        <f>IF(ISERROR(VLOOKUP(AE63,WC_ISIN_Lookup,2,)),"",VLOOKUP(AE63,WC_ISIN_Lookup,2,))</f>
        <v/>
      </c>
      <c r="AG63" s="200" t="n"/>
      <c r="AH63" s="198" t="n"/>
      <c r="AI63" s="194" t="n"/>
      <c r="AJ63" s="194" t="n"/>
      <c r="AK63" s="194">
        <f>IF(ISERROR(VLOOKUP(AJ63,WC_ISIN_Lookup,2,)),"",VLOOKUP(AJ63,WC_ISIN_Lookup,2,))</f>
        <v/>
      </c>
      <c r="AL63" s="200" t="n"/>
      <c r="AM63" s="198" t="n"/>
      <c r="AN63" s="194" t="n"/>
      <c r="AO63" s="194" t="n"/>
      <c r="AP63" s="194">
        <f>IF(ISERROR(VLOOKUP(AO63,WC_ISIN_Lookup,2,)),"",VLOOKUP(AO63,WC_ISIN_Lookup,2,))</f>
        <v/>
      </c>
      <c r="AQ63" s="200" t="n"/>
      <c r="AR63" s="198" t="n"/>
      <c r="AS63" s="194" t="n"/>
      <c r="AT63" s="194" t="n"/>
      <c r="AU63" s="194">
        <f>IF(ISERROR(VLOOKUP(AT63,WC_ISIN_Lookup,2,)),"",VLOOKUP(AT63,WC_ISIN_Lookup,2,))</f>
        <v/>
      </c>
      <c r="AV63" s="200" t="n"/>
      <c r="AW63" s="198" t="n"/>
      <c r="AX63" s="194" t="n"/>
      <c r="AY63" s="194" t="n"/>
      <c r="AZ63" s="194">
        <f>IF(ISERROR(VLOOKUP(AY63,WC_ISIN_Lookup,2,)),"",VLOOKUP(AY63,WC_ISIN_Lookup,2,))</f>
        <v/>
      </c>
      <c r="BA63" s="200" t="n"/>
      <c r="BB63" s="198" t="n"/>
      <c r="BC63" s="194" t="n"/>
      <c r="BD63" s="194" t="n"/>
      <c r="BE63" s="194">
        <f>IF(ISERROR(VLOOKUP(BD63,WC_ISIN_Lookup,2,)),"",VLOOKUP(BD63,WC_ISIN_Lookup,2,))</f>
        <v/>
      </c>
      <c r="BF63" s="200" t="n"/>
      <c r="BG63" s="198" t="n"/>
      <c r="BH63" s="194" t="n"/>
      <c r="BI63" s="194" t="n"/>
      <c r="BJ63" s="194">
        <f>IF(ISERROR(VLOOKUP(BI63,WC_ISIN_Lookup,2,)),"",VLOOKUP(BI63,WC_ISIN_Lookup,2,))</f>
        <v/>
      </c>
      <c r="BK63" s="200" t="n"/>
      <c r="BL63" s="198" t="n"/>
      <c r="BM63" s="194" t="n"/>
      <c r="BN63" s="194" t="n"/>
      <c r="BO63" s="194">
        <f>IF(ISERROR(VLOOKUP(BN63,WC_ISIN_Lookup,2,)),"",VLOOKUP(BN63,WC_ISIN_Lookup,2,))</f>
        <v/>
      </c>
      <c r="BP63" s="200" t="n"/>
      <c r="BQ63" s="198" t="n"/>
    </row>
    <row customHeight="1" ht="15" r="64" s="235" spans="1:69">
      <c r="A64" s="120" t="n"/>
      <c r="B64" s="120" t="n"/>
      <c r="C64" s="120" t="n"/>
      <c r="D64" s="120" t="n"/>
      <c r="E64" s="194" t="n"/>
      <c r="F64" s="194" t="n"/>
      <c r="G64" s="194" t="n"/>
      <c r="H64" s="195" t="n"/>
      <c r="I64" s="195" t="n"/>
      <c r="J64" s="195" t="n"/>
      <c r="K64" s="196" t="n"/>
      <c r="L64" s="218" t="n"/>
      <c r="M64" s="198" t="n"/>
      <c r="N64" s="198" t="n"/>
      <c r="O64" s="198" t="n"/>
      <c r="P64" s="195" t="n"/>
      <c r="Q64" s="195" t="n"/>
      <c r="R64" s="198" t="n"/>
      <c r="S64" s="198" t="n"/>
      <c r="T64" s="194" t="n"/>
      <c r="U64" s="194" t="n"/>
      <c r="V64" s="194">
        <f>IF(ISERROR(VLOOKUP(U64,WC_ISIN_Lookup,2,)),"",VLOOKUP(U64,WC_ISIN_Lookup,2,))</f>
        <v/>
      </c>
      <c r="W64" s="200" t="n"/>
      <c r="X64" s="198" t="n"/>
      <c r="Y64" s="194" t="n"/>
      <c r="Z64" s="194" t="n"/>
      <c r="AA64" s="194">
        <f>IF(ISERROR(VLOOKUP(Z64,WC_ISIN_Lookup,2,)),"",VLOOKUP(Z64,WC_ISIN_Lookup,2,))</f>
        <v/>
      </c>
      <c r="AB64" s="200" t="n"/>
      <c r="AC64" s="198" t="n"/>
      <c r="AD64" s="194" t="n"/>
      <c r="AE64" s="194" t="n"/>
      <c r="AF64" s="194">
        <f>IF(ISERROR(VLOOKUP(AE64,WC_ISIN_Lookup,2,)),"",VLOOKUP(AE64,WC_ISIN_Lookup,2,))</f>
        <v/>
      </c>
      <c r="AG64" s="200" t="n"/>
      <c r="AH64" s="198" t="n"/>
      <c r="AI64" s="194" t="n"/>
      <c r="AJ64" s="194" t="n"/>
      <c r="AK64" s="194">
        <f>IF(ISERROR(VLOOKUP(AJ64,WC_ISIN_Lookup,2,)),"",VLOOKUP(AJ64,WC_ISIN_Lookup,2,))</f>
        <v/>
      </c>
      <c r="AL64" s="200" t="n"/>
      <c r="AM64" s="198" t="n"/>
      <c r="AN64" s="194" t="n"/>
      <c r="AO64" s="194" t="n"/>
      <c r="AP64" s="194">
        <f>IF(ISERROR(VLOOKUP(AO64,WC_ISIN_Lookup,2,)),"",VLOOKUP(AO64,WC_ISIN_Lookup,2,))</f>
        <v/>
      </c>
      <c r="AQ64" s="200" t="n"/>
      <c r="AR64" s="198" t="n"/>
      <c r="AS64" s="194" t="n"/>
      <c r="AT64" s="194" t="n"/>
      <c r="AU64" s="194">
        <f>IF(ISERROR(VLOOKUP(AT64,WC_ISIN_Lookup,2,)),"",VLOOKUP(AT64,WC_ISIN_Lookup,2,))</f>
        <v/>
      </c>
      <c r="AV64" s="200" t="n"/>
      <c r="AW64" s="198" t="n"/>
      <c r="AX64" s="194" t="n"/>
      <c r="AY64" s="194" t="n"/>
      <c r="AZ64" s="194">
        <f>IF(ISERROR(VLOOKUP(AY64,WC_ISIN_Lookup,2,)),"",VLOOKUP(AY64,WC_ISIN_Lookup,2,))</f>
        <v/>
      </c>
      <c r="BA64" s="200" t="n"/>
      <c r="BB64" s="198" t="n"/>
      <c r="BC64" s="194" t="n"/>
      <c r="BD64" s="194" t="n"/>
      <c r="BE64" s="194">
        <f>IF(ISERROR(VLOOKUP(BD64,WC_ISIN_Lookup,2,)),"",VLOOKUP(BD64,WC_ISIN_Lookup,2,))</f>
        <v/>
      </c>
      <c r="BF64" s="200" t="n"/>
      <c r="BG64" s="198" t="n"/>
      <c r="BH64" s="194" t="n"/>
      <c r="BI64" s="194" t="n"/>
      <c r="BJ64" s="194">
        <f>IF(ISERROR(VLOOKUP(BI64,WC_ISIN_Lookup,2,)),"",VLOOKUP(BI64,WC_ISIN_Lookup,2,))</f>
        <v/>
      </c>
      <c r="BK64" s="200" t="n"/>
      <c r="BL64" s="198" t="n"/>
      <c r="BM64" s="194" t="n"/>
      <c r="BN64" s="194" t="n"/>
      <c r="BO64" s="194">
        <f>IF(ISERROR(VLOOKUP(BN64,WC_ISIN_Lookup,2,)),"",VLOOKUP(BN64,WC_ISIN_Lookup,2,))</f>
        <v/>
      </c>
      <c r="BP64" s="200" t="n"/>
      <c r="BQ64" s="198" t="n"/>
    </row>
    <row customHeight="1" ht="15" r="65" s="235" spans="1:69">
      <c r="A65" s="120" t="n"/>
      <c r="B65" s="120" t="n"/>
      <c r="C65" s="120" t="n"/>
      <c r="D65" s="120" t="n"/>
      <c r="E65" s="194" t="n"/>
      <c r="F65" s="194" t="n"/>
      <c r="G65" s="194" t="n"/>
      <c r="H65" s="195" t="n"/>
      <c r="I65" s="195" t="n"/>
      <c r="J65" s="195" t="n"/>
      <c r="K65" s="196" t="n"/>
      <c r="L65" s="218" t="n"/>
      <c r="M65" s="198" t="n"/>
      <c r="N65" s="198" t="n"/>
      <c r="O65" s="198" t="n"/>
      <c r="P65" s="195" t="n"/>
      <c r="Q65" s="195" t="n"/>
      <c r="R65" s="198" t="n"/>
      <c r="S65" s="198" t="n"/>
      <c r="T65" s="194" t="n"/>
      <c r="U65" s="194" t="n"/>
      <c r="V65" s="194">
        <f>IF(ISERROR(VLOOKUP(U65,WC_ISIN_Lookup,2,)),"",VLOOKUP(U65,WC_ISIN_Lookup,2,))</f>
        <v/>
      </c>
      <c r="W65" s="200" t="n"/>
      <c r="X65" s="198" t="n"/>
      <c r="Y65" s="194" t="n"/>
      <c r="Z65" s="194" t="n"/>
      <c r="AA65" s="194">
        <f>IF(ISERROR(VLOOKUP(Z65,WC_ISIN_Lookup,2,)),"",VLOOKUP(Z65,WC_ISIN_Lookup,2,))</f>
        <v/>
      </c>
      <c r="AB65" s="200" t="n"/>
      <c r="AC65" s="198" t="n"/>
      <c r="AD65" s="194" t="n"/>
      <c r="AE65" s="194" t="n"/>
      <c r="AF65" s="194">
        <f>IF(ISERROR(VLOOKUP(AE65,WC_ISIN_Lookup,2,)),"",VLOOKUP(AE65,WC_ISIN_Lookup,2,))</f>
        <v/>
      </c>
      <c r="AG65" s="200" t="n"/>
      <c r="AH65" s="198" t="n"/>
      <c r="AI65" s="194" t="n"/>
      <c r="AJ65" s="194" t="n"/>
      <c r="AK65" s="194">
        <f>IF(ISERROR(VLOOKUP(AJ65,WC_ISIN_Lookup,2,)),"",VLOOKUP(AJ65,WC_ISIN_Lookup,2,))</f>
        <v/>
      </c>
      <c r="AL65" s="200" t="n"/>
      <c r="AM65" s="198" t="n"/>
      <c r="AN65" s="194" t="n"/>
      <c r="AO65" s="194" t="n"/>
      <c r="AP65" s="194">
        <f>IF(ISERROR(VLOOKUP(AO65,WC_ISIN_Lookup,2,)),"",VLOOKUP(AO65,WC_ISIN_Lookup,2,))</f>
        <v/>
      </c>
      <c r="AQ65" s="200" t="n"/>
      <c r="AR65" s="198" t="n"/>
      <c r="AS65" s="194" t="n"/>
      <c r="AT65" s="194" t="n"/>
      <c r="AU65" s="194">
        <f>IF(ISERROR(VLOOKUP(AT65,WC_ISIN_Lookup,2,)),"",VLOOKUP(AT65,WC_ISIN_Lookup,2,))</f>
        <v/>
      </c>
      <c r="AV65" s="200" t="n"/>
      <c r="AW65" s="198" t="n"/>
      <c r="AX65" s="194" t="n"/>
      <c r="AY65" s="194" t="n"/>
      <c r="AZ65" s="194">
        <f>IF(ISERROR(VLOOKUP(AY65,WC_ISIN_Lookup,2,)),"",VLOOKUP(AY65,WC_ISIN_Lookup,2,))</f>
        <v/>
      </c>
      <c r="BA65" s="200" t="n"/>
      <c r="BB65" s="198" t="n"/>
      <c r="BC65" s="194" t="n"/>
      <c r="BD65" s="194" t="n"/>
      <c r="BE65" s="194">
        <f>IF(ISERROR(VLOOKUP(BD65,WC_ISIN_Lookup,2,)),"",VLOOKUP(BD65,WC_ISIN_Lookup,2,))</f>
        <v/>
      </c>
      <c r="BF65" s="200" t="n"/>
      <c r="BG65" s="198" t="n"/>
      <c r="BH65" s="194" t="n"/>
      <c r="BI65" s="194" t="n"/>
      <c r="BJ65" s="194">
        <f>IF(ISERROR(VLOOKUP(BI65,WC_ISIN_Lookup,2,)),"",VLOOKUP(BI65,WC_ISIN_Lookup,2,))</f>
        <v/>
      </c>
      <c r="BK65" s="200" t="n"/>
      <c r="BL65" s="198" t="n"/>
      <c r="BM65" s="194" t="n"/>
      <c r="BN65" s="194" t="n"/>
      <c r="BO65" s="194">
        <f>IF(ISERROR(VLOOKUP(BN65,WC_ISIN_Lookup,2,)),"",VLOOKUP(BN65,WC_ISIN_Lookup,2,))</f>
        <v/>
      </c>
      <c r="BP65" s="200" t="n"/>
      <c r="BQ65" s="198" t="n"/>
    </row>
    <row customHeight="1" ht="15" r="66" s="235" spans="1:69">
      <c r="A66" s="120" t="n"/>
      <c r="B66" s="120" t="n"/>
      <c r="C66" s="120" t="n"/>
      <c r="D66" s="120" t="n"/>
      <c r="E66" s="194" t="n"/>
      <c r="F66" s="194" t="n"/>
      <c r="G66" s="194" t="n"/>
      <c r="H66" s="195" t="n"/>
      <c r="I66" s="195" t="n"/>
      <c r="J66" s="195" t="n"/>
      <c r="K66" s="196" t="n"/>
      <c r="L66" s="218" t="n"/>
      <c r="M66" s="198" t="n"/>
      <c r="N66" s="198" t="n"/>
      <c r="O66" s="198" t="n"/>
      <c r="P66" s="195" t="n"/>
      <c r="Q66" s="195" t="n"/>
      <c r="R66" s="198" t="n"/>
      <c r="S66" s="198" t="n"/>
      <c r="T66" s="194" t="n"/>
      <c r="U66" s="194" t="n"/>
      <c r="V66" s="194">
        <f>IF(ISERROR(VLOOKUP(U66,WC_ISIN_Lookup,2,)),"",VLOOKUP(U66,WC_ISIN_Lookup,2,))</f>
        <v/>
      </c>
      <c r="W66" s="200" t="n"/>
      <c r="X66" s="198" t="n"/>
      <c r="Y66" s="194" t="n"/>
      <c r="Z66" s="194" t="n"/>
      <c r="AA66" s="194">
        <f>IF(ISERROR(VLOOKUP(Z66,WC_ISIN_Lookup,2,)),"",VLOOKUP(Z66,WC_ISIN_Lookup,2,))</f>
        <v/>
      </c>
      <c r="AB66" s="200" t="n"/>
      <c r="AC66" s="198" t="n"/>
      <c r="AD66" s="194" t="n"/>
      <c r="AE66" s="194" t="n"/>
      <c r="AF66" s="194">
        <f>IF(ISERROR(VLOOKUP(AE66,WC_ISIN_Lookup,2,)),"",VLOOKUP(AE66,WC_ISIN_Lookup,2,))</f>
        <v/>
      </c>
      <c r="AG66" s="200" t="n"/>
      <c r="AH66" s="198" t="n"/>
      <c r="AI66" s="194" t="n"/>
      <c r="AJ66" s="194" t="n"/>
      <c r="AK66" s="194">
        <f>IF(ISERROR(VLOOKUP(AJ66,WC_ISIN_Lookup,2,)),"",VLOOKUP(AJ66,WC_ISIN_Lookup,2,))</f>
        <v/>
      </c>
      <c r="AL66" s="200" t="n"/>
      <c r="AM66" s="198" t="n"/>
      <c r="AN66" s="194" t="n"/>
      <c r="AO66" s="194" t="n"/>
      <c r="AP66" s="194">
        <f>IF(ISERROR(VLOOKUP(AO66,WC_ISIN_Lookup,2,)),"",VLOOKUP(AO66,WC_ISIN_Lookup,2,))</f>
        <v/>
      </c>
      <c r="AQ66" s="200" t="n"/>
      <c r="AR66" s="198" t="n"/>
      <c r="AS66" s="194" t="n"/>
      <c r="AT66" s="194" t="n"/>
      <c r="AU66" s="194">
        <f>IF(ISERROR(VLOOKUP(AT66,WC_ISIN_Lookup,2,)),"",VLOOKUP(AT66,WC_ISIN_Lookup,2,))</f>
        <v/>
      </c>
      <c r="AV66" s="200" t="n"/>
      <c r="AW66" s="198" t="n"/>
      <c r="AX66" s="194" t="n"/>
      <c r="AY66" s="194" t="n"/>
      <c r="AZ66" s="194">
        <f>IF(ISERROR(VLOOKUP(AY66,WC_ISIN_Lookup,2,)),"",VLOOKUP(AY66,WC_ISIN_Lookup,2,))</f>
        <v/>
      </c>
      <c r="BA66" s="200" t="n"/>
      <c r="BB66" s="198" t="n"/>
      <c r="BC66" s="194" t="n"/>
      <c r="BD66" s="194" t="n"/>
      <c r="BE66" s="194">
        <f>IF(ISERROR(VLOOKUP(BD66,WC_ISIN_Lookup,2,)),"",VLOOKUP(BD66,WC_ISIN_Lookup,2,))</f>
        <v/>
      </c>
      <c r="BF66" s="200" t="n"/>
      <c r="BG66" s="198" t="n"/>
      <c r="BH66" s="194" t="n"/>
      <c r="BI66" s="194" t="n"/>
      <c r="BJ66" s="194">
        <f>IF(ISERROR(VLOOKUP(BI66,WC_ISIN_Lookup,2,)),"",VLOOKUP(BI66,WC_ISIN_Lookup,2,))</f>
        <v/>
      </c>
      <c r="BK66" s="200" t="n"/>
      <c r="BL66" s="198" t="n"/>
      <c r="BM66" s="194" t="n"/>
      <c r="BN66" s="194" t="n"/>
      <c r="BO66" s="194">
        <f>IF(ISERROR(VLOOKUP(BN66,WC_ISIN_Lookup,2,)),"",VLOOKUP(BN66,WC_ISIN_Lookup,2,))</f>
        <v/>
      </c>
      <c r="BP66" s="200" t="n"/>
      <c r="BQ66" s="198" t="n"/>
    </row>
    <row customHeight="1" ht="15" r="67" s="235" spans="1:69">
      <c r="A67" s="120" t="n"/>
      <c r="B67" s="120" t="n"/>
      <c r="C67" s="120" t="n"/>
      <c r="D67" s="120" t="n"/>
      <c r="E67" s="194" t="n"/>
      <c r="F67" s="194" t="n"/>
      <c r="G67" s="194" t="n"/>
      <c r="H67" s="195" t="n"/>
      <c r="I67" s="195" t="n"/>
      <c r="J67" s="195" t="n"/>
      <c r="K67" s="196" t="n"/>
      <c r="L67" s="218" t="n"/>
      <c r="M67" s="198" t="n"/>
      <c r="N67" s="198" t="n"/>
      <c r="O67" s="198" t="n"/>
      <c r="P67" s="195" t="n"/>
      <c r="Q67" s="195" t="n"/>
      <c r="R67" s="198" t="n"/>
      <c r="S67" s="198" t="n"/>
      <c r="T67" s="194" t="n"/>
      <c r="U67" s="194" t="n"/>
      <c r="V67" s="194">
        <f>IF(ISERROR(VLOOKUP(U67,WC_ISIN_Lookup,2,)),"",VLOOKUP(U67,WC_ISIN_Lookup,2,))</f>
        <v/>
      </c>
      <c r="W67" s="200" t="n"/>
      <c r="X67" s="198" t="n"/>
      <c r="Y67" s="194" t="n"/>
      <c r="Z67" s="194" t="n"/>
      <c r="AA67" s="194">
        <f>IF(ISERROR(VLOOKUP(Z67,WC_ISIN_Lookup,2,)),"",VLOOKUP(Z67,WC_ISIN_Lookup,2,))</f>
        <v/>
      </c>
      <c r="AB67" s="200" t="n"/>
      <c r="AC67" s="198" t="n"/>
      <c r="AD67" s="194" t="n"/>
      <c r="AE67" s="194" t="n"/>
      <c r="AF67" s="194">
        <f>IF(ISERROR(VLOOKUP(AE67,WC_ISIN_Lookup,2,)),"",VLOOKUP(AE67,WC_ISIN_Lookup,2,))</f>
        <v/>
      </c>
      <c r="AG67" s="200" t="n"/>
      <c r="AH67" s="198" t="n"/>
      <c r="AI67" s="194" t="n"/>
      <c r="AJ67" s="194" t="n"/>
      <c r="AK67" s="194">
        <f>IF(ISERROR(VLOOKUP(AJ67,WC_ISIN_Lookup,2,)),"",VLOOKUP(AJ67,WC_ISIN_Lookup,2,))</f>
        <v/>
      </c>
      <c r="AL67" s="200" t="n"/>
      <c r="AM67" s="198" t="n"/>
      <c r="AN67" s="194" t="n"/>
      <c r="AO67" s="194" t="n"/>
      <c r="AP67" s="194">
        <f>IF(ISERROR(VLOOKUP(AO67,WC_ISIN_Lookup,2,)),"",VLOOKUP(AO67,WC_ISIN_Lookup,2,))</f>
        <v/>
      </c>
      <c r="AQ67" s="200" t="n"/>
      <c r="AR67" s="198" t="n"/>
      <c r="AS67" s="194" t="n"/>
      <c r="AT67" s="194" t="n"/>
      <c r="AU67" s="194">
        <f>IF(ISERROR(VLOOKUP(AT67,WC_ISIN_Lookup,2,)),"",VLOOKUP(AT67,WC_ISIN_Lookup,2,))</f>
        <v/>
      </c>
      <c r="AV67" s="200" t="n"/>
      <c r="AW67" s="198" t="n"/>
      <c r="AX67" s="194" t="n"/>
      <c r="AY67" s="194" t="n"/>
      <c r="AZ67" s="194">
        <f>IF(ISERROR(VLOOKUP(AY67,WC_ISIN_Lookup,2,)),"",VLOOKUP(AY67,WC_ISIN_Lookup,2,))</f>
        <v/>
      </c>
      <c r="BA67" s="200" t="n"/>
      <c r="BB67" s="198" t="n"/>
      <c r="BC67" s="194" t="n"/>
      <c r="BD67" s="194" t="n"/>
      <c r="BE67" s="194">
        <f>IF(ISERROR(VLOOKUP(BD67,WC_ISIN_Lookup,2,)),"",VLOOKUP(BD67,WC_ISIN_Lookup,2,))</f>
        <v/>
      </c>
      <c r="BF67" s="200" t="n"/>
      <c r="BG67" s="198" t="n"/>
      <c r="BH67" s="194" t="n"/>
      <c r="BI67" s="194" t="n"/>
      <c r="BJ67" s="194">
        <f>IF(ISERROR(VLOOKUP(BI67,WC_ISIN_Lookup,2,)),"",VLOOKUP(BI67,WC_ISIN_Lookup,2,))</f>
        <v/>
      </c>
      <c r="BK67" s="200" t="n"/>
      <c r="BL67" s="198" t="n"/>
      <c r="BM67" s="194" t="n"/>
      <c r="BN67" s="194" t="n"/>
      <c r="BO67" s="194">
        <f>IF(ISERROR(VLOOKUP(BN67,WC_ISIN_Lookup,2,)),"",VLOOKUP(BN67,WC_ISIN_Lookup,2,))</f>
        <v/>
      </c>
      <c r="BP67" s="200" t="n"/>
      <c r="BQ67" s="198" t="n"/>
    </row>
    <row customHeight="1" ht="15" r="68" s="235" spans="1:69">
      <c r="A68" s="120" t="n"/>
      <c r="B68" s="120" t="n"/>
      <c r="C68" s="120" t="n"/>
      <c r="D68" s="120" t="n"/>
      <c r="E68" s="194" t="n"/>
      <c r="F68" s="194" t="n"/>
      <c r="G68" s="194" t="n"/>
      <c r="H68" s="195" t="n"/>
      <c r="I68" s="195" t="n"/>
      <c r="J68" s="195" t="n"/>
      <c r="K68" s="196" t="n"/>
      <c r="L68" s="218" t="n"/>
      <c r="M68" s="198" t="n"/>
      <c r="N68" s="198" t="n"/>
      <c r="O68" s="198" t="n"/>
      <c r="P68" s="195" t="n"/>
      <c r="Q68" s="195" t="n"/>
      <c r="R68" s="198" t="n"/>
      <c r="S68" s="198" t="n"/>
      <c r="T68" s="194" t="n"/>
      <c r="U68" s="194" t="n"/>
      <c r="V68" s="194">
        <f>IF(ISERROR(VLOOKUP(U68,WC_ISIN_Lookup,2,)),"",VLOOKUP(U68,WC_ISIN_Lookup,2,))</f>
        <v/>
      </c>
      <c r="W68" s="200" t="n"/>
      <c r="X68" s="198" t="n"/>
      <c r="Y68" s="194" t="n"/>
      <c r="Z68" s="194" t="n"/>
      <c r="AA68" s="194">
        <f>IF(ISERROR(VLOOKUP(Z68,WC_ISIN_Lookup,2,)),"",VLOOKUP(Z68,WC_ISIN_Lookup,2,))</f>
        <v/>
      </c>
      <c r="AB68" s="200" t="n"/>
      <c r="AC68" s="198" t="n"/>
      <c r="AD68" s="194" t="n"/>
      <c r="AE68" s="194" t="n"/>
      <c r="AF68" s="194">
        <f>IF(ISERROR(VLOOKUP(AE68,WC_ISIN_Lookup,2,)),"",VLOOKUP(AE68,WC_ISIN_Lookup,2,))</f>
        <v/>
      </c>
      <c r="AG68" s="200" t="n"/>
      <c r="AH68" s="198" t="n"/>
      <c r="AI68" s="194" t="n"/>
      <c r="AJ68" s="194" t="n"/>
      <c r="AK68" s="194">
        <f>IF(ISERROR(VLOOKUP(AJ68,WC_ISIN_Lookup,2,)),"",VLOOKUP(AJ68,WC_ISIN_Lookup,2,))</f>
        <v/>
      </c>
      <c r="AL68" s="200" t="n"/>
      <c r="AM68" s="198" t="n"/>
      <c r="AN68" s="194" t="n"/>
      <c r="AO68" s="194" t="n"/>
      <c r="AP68" s="194">
        <f>IF(ISERROR(VLOOKUP(AO68,WC_ISIN_Lookup,2,)),"",VLOOKUP(AO68,WC_ISIN_Lookup,2,))</f>
        <v/>
      </c>
      <c r="AQ68" s="200" t="n"/>
      <c r="AR68" s="198" t="n"/>
      <c r="AS68" s="194" t="n"/>
      <c r="AT68" s="194" t="n"/>
      <c r="AU68" s="194">
        <f>IF(ISERROR(VLOOKUP(AT68,WC_ISIN_Lookup,2,)),"",VLOOKUP(AT68,WC_ISIN_Lookup,2,))</f>
        <v/>
      </c>
      <c r="AV68" s="200" t="n"/>
      <c r="AW68" s="198" t="n"/>
      <c r="AX68" s="194" t="n"/>
      <c r="AY68" s="194" t="n"/>
      <c r="AZ68" s="194">
        <f>IF(ISERROR(VLOOKUP(AY68,WC_ISIN_Lookup,2,)),"",VLOOKUP(AY68,WC_ISIN_Lookup,2,))</f>
        <v/>
      </c>
      <c r="BA68" s="200" t="n"/>
      <c r="BB68" s="198" t="n"/>
      <c r="BC68" s="194" t="n"/>
      <c r="BD68" s="194" t="n"/>
      <c r="BE68" s="194">
        <f>IF(ISERROR(VLOOKUP(BD68,WC_ISIN_Lookup,2,)),"",VLOOKUP(BD68,WC_ISIN_Lookup,2,))</f>
        <v/>
      </c>
      <c r="BF68" s="200" t="n"/>
      <c r="BG68" s="198" t="n"/>
      <c r="BH68" s="194" t="n"/>
      <c r="BI68" s="194" t="n"/>
      <c r="BJ68" s="194">
        <f>IF(ISERROR(VLOOKUP(BI68,WC_ISIN_Lookup,2,)),"",VLOOKUP(BI68,WC_ISIN_Lookup,2,))</f>
        <v/>
      </c>
      <c r="BK68" s="200" t="n"/>
      <c r="BL68" s="198" t="n"/>
      <c r="BM68" s="194" t="n"/>
      <c r="BN68" s="194" t="n"/>
      <c r="BO68" s="194">
        <f>IF(ISERROR(VLOOKUP(BN68,WC_ISIN_Lookup,2,)),"",VLOOKUP(BN68,WC_ISIN_Lookup,2,))</f>
        <v/>
      </c>
      <c r="BP68" s="200" t="n"/>
      <c r="BQ68" s="198" t="n"/>
    </row>
    <row customHeight="1" ht="15" r="69" s="235" spans="1:69">
      <c r="A69" s="120" t="n"/>
      <c r="B69" s="120" t="n"/>
      <c r="C69" s="120" t="n"/>
      <c r="D69" s="120" t="n"/>
      <c r="E69" s="194" t="n"/>
      <c r="F69" s="194" t="n"/>
      <c r="G69" s="194" t="n"/>
      <c r="H69" s="195" t="n"/>
      <c r="I69" s="195" t="n"/>
      <c r="J69" s="195" t="n"/>
      <c r="K69" s="196" t="n"/>
      <c r="L69" s="218" t="n"/>
      <c r="M69" s="198" t="n"/>
      <c r="N69" s="198" t="n"/>
      <c r="O69" s="198" t="n"/>
      <c r="P69" s="195" t="n"/>
      <c r="Q69" s="195" t="n"/>
      <c r="R69" s="198" t="n"/>
      <c r="S69" s="198" t="n"/>
      <c r="T69" s="194" t="n"/>
      <c r="U69" s="194" t="n"/>
      <c r="V69" s="194">
        <f>IF(ISERROR(VLOOKUP(U69,WC_ISIN_Lookup,2,)),"",VLOOKUP(U69,WC_ISIN_Lookup,2,))</f>
        <v/>
      </c>
      <c r="W69" s="200" t="n"/>
      <c r="X69" s="198" t="n"/>
      <c r="Y69" s="194" t="n"/>
      <c r="Z69" s="194" t="n"/>
      <c r="AA69" s="194">
        <f>IF(ISERROR(VLOOKUP(Z69,WC_ISIN_Lookup,2,)),"",VLOOKUP(Z69,WC_ISIN_Lookup,2,))</f>
        <v/>
      </c>
      <c r="AB69" s="200" t="n"/>
      <c r="AC69" s="198" t="n"/>
      <c r="AD69" s="194" t="n"/>
      <c r="AE69" s="194" t="n"/>
      <c r="AF69" s="194">
        <f>IF(ISERROR(VLOOKUP(AE69,WC_ISIN_Lookup,2,)),"",VLOOKUP(AE69,WC_ISIN_Lookup,2,))</f>
        <v/>
      </c>
      <c r="AG69" s="200" t="n"/>
      <c r="AH69" s="198" t="n"/>
      <c r="AI69" s="194" t="n"/>
      <c r="AJ69" s="194" t="n"/>
      <c r="AK69" s="194">
        <f>IF(ISERROR(VLOOKUP(AJ69,WC_ISIN_Lookup,2,)),"",VLOOKUP(AJ69,WC_ISIN_Lookup,2,))</f>
        <v/>
      </c>
      <c r="AL69" s="200" t="n"/>
      <c r="AM69" s="198" t="n"/>
      <c r="AN69" s="194" t="n"/>
      <c r="AO69" s="194" t="n"/>
      <c r="AP69" s="194">
        <f>IF(ISERROR(VLOOKUP(AO69,WC_ISIN_Lookup,2,)),"",VLOOKUP(AO69,WC_ISIN_Lookup,2,))</f>
        <v/>
      </c>
      <c r="AQ69" s="200" t="n"/>
      <c r="AR69" s="198" t="n"/>
      <c r="AS69" s="194" t="n"/>
      <c r="AT69" s="194" t="n"/>
      <c r="AU69" s="194">
        <f>IF(ISERROR(VLOOKUP(AT69,WC_ISIN_Lookup,2,)),"",VLOOKUP(AT69,WC_ISIN_Lookup,2,))</f>
        <v/>
      </c>
      <c r="AV69" s="200" t="n"/>
      <c r="AW69" s="198" t="n"/>
      <c r="AX69" s="194" t="n"/>
      <c r="AY69" s="194" t="n"/>
      <c r="AZ69" s="194">
        <f>IF(ISERROR(VLOOKUP(AY69,WC_ISIN_Lookup,2,)),"",VLOOKUP(AY69,WC_ISIN_Lookup,2,))</f>
        <v/>
      </c>
      <c r="BA69" s="200" t="n"/>
      <c r="BB69" s="198" t="n"/>
      <c r="BC69" s="194" t="n"/>
      <c r="BD69" s="194" t="n"/>
      <c r="BE69" s="194">
        <f>IF(ISERROR(VLOOKUP(BD69,WC_ISIN_Lookup,2,)),"",VLOOKUP(BD69,WC_ISIN_Lookup,2,))</f>
        <v/>
      </c>
      <c r="BF69" s="200" t="n"/>
      <c r="BG69" s="198" t="n"/>
      <c r="BH69" s="194" t="n"/>
      <c r="BI69" s="194" t="n"/>
      <c r="BJ69" s="194">
        <f>IF(ISERROR(VLOOKUP(BI69,WC_ISIN_Lookup,2,)),"",VLOOKUP(BI69,WC_ISIN_Lookup,2,))</f>
        <v/>
      </c>
      <c r="BK69" s="200" t="n"/>
      <c r="BL69" s="198" t="n"/>
      <c r="BM69" s="194" t="n"/>
      <c r="BN69" s="194" t="n"/>
      <c r="BO69" s="194">
        <f>IF(ISERROR(VLOOKUP(BN69,WC_ISIN_Lookup,2,)),"",VLOOKUP(BN69,WC_ISIN_Lookup,2,))</f>
        <v/>
      </c>
      <c r="BP69" s="200" t="n"/>
      <c r="BQ69" s="198" t="n"/>
    </row>
    <row customHeight="1" ht="15" r="70" s="235" spans="1:69">
      <c r="A70" s="120" t="n"/>
      <c r="B70" s="120" t="n"/>
      <c r="C70" s="120" t="n"/>
      <c r="D70" s="120" t="n"/>
      <c r="E70" s="194" t="n"/>
      <c r="F70" s="194" t="n"/>
      <c r="G70" s="194" t="n"/>
      <c r="H70" s="195" t="n"/>
      <c r="I70" s="195" t="n"/>
      <c r="J70" s="195" t="n"/>
      <c r="K70" s="196" t="n"/>
      <c r="L70" s="218" t="n"/>
      <c r="M70" s="198" t="n"/>
      <c r="N70" s="198" t="n"/>
      <c r="O70" s="198" t="n"/>
      <c r="P70" s="195" t="n"/>
      <c r="Q70" s="195" t="n"/>
      <c r="R70" s="198" t="n"/>
      <c r="S70" s="198" t="n"/>
      <c r="T70" s="194" t="n"/>
      <c r="U70" s="194" t="n"/>
      <c r="V70" s="194">
        <f>IF(ISERROR(VLOOKUP(U70,WC_ISIN_Lookup,2,)),"",VLOOKUP(U70,WC_ISIN_Lookup,2,))</f>
        <v/>
      </c>
      <c r="W70" s="200" t="n"/>
      <c r="X70" s="198" t="n"/>
      <c r="Y70" s="194" t="n"/>
      <c r="Z70" s="194" t="n"/>
      <c r="AA70" s="194">
        <f>IF(ISERROR(VLOOKUP(Z70,WC_ISIN_Lookup,2,)),"",VLOOKUP(Z70,WC_ISIN_Lookup,2,))</f>
        <v/>
      </c>
      <c r="AB70" s="200" t="n"/>
      <c r="AC70" s="198" t="n"/>
      <c r="AD70" s="194" t="n"/>
      <c r="AE70" s="194" t="n"/>
      <c r="AF70" s="194">
        <f>IF(ISERROR(VLOOKUP(AE70,WC_ISIN_Lookup,2,)),"",VLOOKUP(AE70,WC_ISIN_Lookup,2,))</f>
        <v/>
      </c>
      <c r="AG70" s="200" t="n"/>
      <c r="AH70" s="198" t="n"/>
      <c r="AI70" s="194" t="n"/>
      <c r="AJ70" s="194" t="n"/>
      <c r="AK70" s="194">
        <f>IF(ISERROR(VLOOKUP(AJ70,WC_ISIN_Lookup,2,)),"",VLOOKUP(AJ70,WC_ISIN_Lookup,2,))</f>
        <v/>
      </c>
      <c r="AL70" s="200" t="n"/>
      <c r="AM70" s="198" t="n"/>
      <c r="AN70" s="194" t="n"/>
      <c r="AO70" s="194" t="n"/>
      <c r="AP70" s="194">
        <f>IF(ISERROR(VLOOKUP(AO70,WC_ISIN_Lookup,2,)),"",VLOOKUP(AO70,WC_ISIN_Lookup,2,))</f>
        <v/>
      </c>
      <c r="AQ70" s="200" t="n"/>
      <c r="AR70" s="198" t="n"/>
      <c r="AS70" s="194" t="n"/>
      <c r="AT70" s="194" t="n"/>
      <c r="AU70" s="194">
        <f>IF(ISERROR(VLOOKUP(AT70,WC_ISIN_Lookup,2,)),"",VLOOKUP(AT70,WC_ISIN_Lookup,2,))</f>
        <v/>
      </c>
      <c r="AV70" s="200" t="n"/>
      <c r="AW70" s="198" t="n"/>
      <c r="AX70" s="194" t="n"/>
      <c r="AY70" s="194" t="n"/>
      <c r="AZ70" s="194">
        <f>IF(ISERROR(VLOOKUP(AY70,WC_ISIN_Lookup,2,)),"",VLOOKUP(AY70,WC_ISIN_Lookup,2,))</f>
        <v/>
      </c>
      <c r="BA70" s="200" t="n"/>
      <c r="BB70" s="198" t="n"/>
      <c r="BC70" s="194" t="n"/>
      <c r="BD70" s="194" t="n"/>
      <c r="BE70" s="194">
        <f>IF(ISERROR(VLOOKUP(BD70,WC_ISIN_Lookup,2,)),"",VLOOKUP(BD70,WC_ISIN_Lookup,2,))</f>
        <v/>
      </c>
      <c r="BF70" s="200" t="n"/>
      <c r="BG70" s="198" t="n"/>
      <c r="BH70" s="194" t="n"/>
      <c r="BI70" s="194" t="n"/>
      <c r="BJ70" s="194">
        <f>IF(ISERROR(VLOOKUP(BI70,WC_ISIN_Lookup,2,)),"",VLOOKUP(BI70,WC_ISIN_Lookup,2,))</f>
        <v/>
      </c>
      <c r="BK70" s="200" t="n"/>
      <c r="BL70" s="198" t="n"/>
      <c r="BM70" s="194" t="n"/>
      <c r="BN70" s="194" t="n"/>
      <c r="BO70" s="194">
        <f>IF(ISERROR(VLOOKUP(BN70,WC_ISIN_Lookup,2,)),"",VLOOKUP(BN70,WC_ISIN_Lookup,2,))</f>
        <v/>
      </c>
      <c r="BP70" s="200" t="n"/>
      <c r="BQ70" s="198" t="n"/>
    </row>
    <row customHeight="1" ht="15" r="71" s="235" spans="1:69">
      <c r="A71" s="120" t="n"/>
      <c r="B71" s="120" t="n"/>
      <c r="C71" s="120" t="n"/>
      <c r="D71" s="120" t="n"/>
      <c r="E71" s="194" t="n"/>
      <c r="F71" s="194" t="n"/>
      <c r="G71" s="194" t="n"/>
      <c r="H71" s="195" t="n"/>
      <c r="I71" s="195" t="n"/>
      <c r="J71" s="195" t="n"/>
      <c r="K71" s="196" t="n"/>
      <c r="L71" s="218" t="n"/>
      <c r="M71" s="198" t="n"/>
      <c r="N71" s="198" t="n"/>
      <c r="O71" s="198" t="n"/>
      <c r="P71" s="195" t="n"/>
      <c r="Q71" s="195" t="n"/>
      <c r="R71" s="198" t="n"/>
      <c r="S71" s="198" t="n"/>
      <c r="T71" s="194" t="n"/>
      <c r="U71" s="194" t="n"/>
      <c r="V71" s="194">
        <f>IF(ISERROR(VLOOKUP(U71,WC_ISIN_Lookup,2,)),"",VLOOKUP(U71,WC_ISIN_Lookup,2,))</f>
        <v/>
      </c>
      <c r="W71" s="200" t="n"/>
      <c r="X71" s="198" t="n"/>
      <c r="Y71" s="194" t="n"/>
      <c r="Z71" s="194" t="n"/>
      <c r="AA71" s="194">
        <f>IF(ISERROR(VLOOKUP(Z71,WC_ISIN_Lookup,2,)),"",VLOOKUP(Z71,WC_ISIN_Lookup,2,))</f>
        <v/>
      </c>
      <c r="AB71" s="200" t="n"/>
      <c r="AC71" s="198" t="n"/>
      <c r="AD71" s="194" t="n"/>
      <c r="AE71" s="194" t="n"/>
      <c r="AF71" s="194">
        <f>IF(ISERROR(VLOOKUP(AE71,WC_ISIN_Lookup,2,)),"",VLOOKUP(AE71,WC_ISIN_Lookup,2,))</f>
        <v/>
      </c>
      <c r="AG71" s="200" t="n"/>
      <c r="AH71" s="198" t="n"/>
      <c r="AI71" s="194" t="n"/>
      <c r="AJ71" s="194" t="n"/>
      <c r="AK71" s="194">
        <f>IF(ISERROR(VLOOKUP(AJ71,WC_ISIN_Lookup,2,)),"",VLOOKUP(AJ71,WC_ISIN_Lookup,2,))</f>
        <v/>
      </c>
      <c r="AL71" s="200" t="n"/>
      <c r="AM71" s="198" t="n"/>
      <c r="AN71" s="194" t="n"/>
      <c r="AO71" s="194" t="n"/>
      <c r="AP71" s="194">
        <f>IF(ISERROR(VLOOKUP(AO71,WC_ISIN_Lookup,2,)),"",VLOOKUP(AO71,WC_ISIN_Lookup,2,))</f>
        <v/>
      </c>
      <c r="AQ71" s="200" t="n"/>
      <c r="AR71" s="198" t="n"/>
      <c r="AS71" s="194" t="n"/>
      <c r="AT71" s="194" t="n"/>
      <c r="AU71" s="194">
        <f>IF(ISERROR(VLOOKUP(AT71,WC_ISIN_Lookup,2,)),"",VLOOKUP(AT71,WC_ISIN_Lookup,2,))</f>
        <v/>
      </c>
      <c r="AV71" s="200" t="n"/>
      <c r="AW71" s="198" t="n"/>
      <c r="AX71" s="194" t="n"/>
      <c r="AY71" s="194" t="n"/>
      <c r="AZ71" s="194">
        <f>IF(ISERROR(VLOOKUP(AY71,WC_ISIN_Lookup,2,)),"",VLOOKUP(AY71,WC_ISIN_Lookup,2,))</f>
        <v/>
      </c>
      <c r="BA71" s="200" t="n"/>
      <c r="BB71" s="198" t="n"/>
      <c r="BC71" s="194" t="n"/>
      <c r="BD71" s="194" t="n"/>
      <c r="BE71" s="194">
        <f>IF(ISERROR(VLOOKUP(BD71,WC_ISIN_Lookup,2,)),"",VLOOKUP(BD71,WC_ISIN_Lookup,2,))</f>
        <v/>
      </c>
      <c r="BF71" s="200" t="n"/>
      <c r="BG71" s="198" t="n"/>
      <c r="BH71" s="194" t="n"/>
      <c r="BI71" s="194" t="n"/>
      <c r="BJ71" s="194">
        <f>IF(ISERROR(VLOOKUP(BI71,WC_ISIN_Lookup,2,)),"",VLOOKUP(BI71,WC_ISIN_Lookup,2,))</f>
        <v/>
      </c>
      <c r="BK71" s="200" t="n"/>
      <c r="BL71" s="198" t="n"/>
      <c r="BM71" s="194" t="n"/>
      <c r="BN71" s="194" t="n"/>
      <c r="BO71" s="194">
        <f>IF(ISERROR(VLOOKUP(BN71,WC_ISIN_Lookup,2,)),"",VLOOKUP(BN71,WC_ISIN_Lookup,2,))</f>
        <v/>
      </c>
      <c r="BP71" s="200" t="n"/>
      <c r="BQ71" s="198" t="n"/>
    </row>
    <row customHeight="1" ht="15" r="72" s="235" spans="1:69">
      <c r="A72" s="120" t="n"/>
      <c r="B72" s="120" t="n"/>
      <c r="C72" s="120" t="n"/>
      <c r="D72" s="120" t="n"/>
      <c r="E72" s="194" t="n"/>
      <c r="F72" s="194" t="n"/>
      <c r="G72" s="194" t="n"/>
      <c r="H72" s="195" t="n"/>
      <c r="I72" s="195" t="n"/>
      <c r="J72" s="195" t="n"/>
      <c r="K72" s="196" t="n"/>
      <c r="L72" s="218" t="n"/>
      <c r="M72" s="198" t="n"/>
      <c r="N72" s="198" t="n"/>
      <c r="O72" s="198" t="n"/>
      <c r="P72" s="195" t="n"/>
      <c r="Q72" s="195" t="n"/>
      <c r="R72" s="198" t="n"/>
      <c r="S72" s="198" t="n"/>
      <c r="T72" s="194" t="n"/>
      <c r="U72" s="194" t="n"/>
      <c r="V72" s="194">
        <f>IF(ISERROR(VLOOKUP(U72,WC_ISIN_Lookup,2,)),"",VLOOKUP(U72,WC_ISIN_Lookup,2,))</f>
        <v/>
      </c>
      <c r="W72" s="200" t="n"/>
      <c r="X72" s="198" t="n"/>
      <c r="Y72" s="194" t="n"/>
      <c r="Z72" s="194" t="n"/>
      <c r="AA72" s="194">
        <f>IF(ISERROR(VLOOKUP(Z72,WC_ISIN_Lookup,2,)),"",VLOOKUP(Z72,WC_ISIN_Lookup,2,))</f>
        <v/>
      </c>
      <c r="AB72" s="200" t="n"/>
      <c r="AC72" s="198" t="n"/>
      <c r="AD72" s="194" t="n"/>
      <c r="AE72" s="194" t="n"/>
      <c r="AF72" s="194">
        <f>IF(ISERROR(VLOOKUP(AE72,WC_ISIN_Lookup,2,)),"",VLOOKUP(AE72,WC_ISIN_Lookup,2,))</f>
        <v/>
      </c>
      <c r="AG72" s="200" t="n"/>
      <c r="AH72" s="198" t="n"/>
      <c r="AI72" s="194" t="n"/>
      <c r="AJ72" s="194" t="n"/>
      <c r="AK72" s="194">
        <f>IF(ISERROR(VLOOKUP(AJ72,WC_ISIN_Lookup,2,)),"",VLOOKUP(AJ72,WC_ISIN_Lookup,2,))</f>
        <v/>
      </c>
      <c r="AL72" s="200" t="n"/>
      <c r="AM72" s="198" t="n"/>
      <c r="AN72" s="194" t="n"/>
      <c r="AO72" s="194" t="n"/>
      <c r="AP72" s="194">
        <f>IF(ISERROR(VLOOKUP(AO72,WC_ISIN_Lookup,2,)),"",VLOOKUP(AO72,WC_ISIN_Lookup,2,))</f>
        <v/>
      </c>
      <c r="AQ72" s="200" t="n"/>
      <c r="AR72" s="198" t="n"/>
      <c r="AS72" s="194" t="n"/>
      <c r="AT72" s="194" t="n"/>
      <c r="AU72" s="194">
        <f>IF(ISERROR(VLOOKUP(AT72,WC_ISIN_Lookup,2,)),"",VLOOKUP(AT72,WC_ISIN_Lookup,2,))</f>
        <v/>
      </c>
      <c r="AV72" s="200" t="n"/>
      <c r="AW72" s="198" t="n"/>
      <c r="AX72" s="194" t="n"/>
      <c r="AY72" s="194" t="n"/>
      <c r="AZ72" s="194">
        <f>IF(ISERROR(VLOOKUP(AY72,WC_ISIN_Lookup,2,)),"",VLOOKUP(AY72,WC_ISIN_Lookup,2,))</f>
        <v/>
      </c>
      <c r="BA72" s="200" t="n"/>
      <c r="BB72" s="198" t="n"/>
      <c r="BC72" s="194" t="n"/>
      <c r="BD72" s="194" t="n"/>
      <c r="BE72" s="194">
        <f>IF(ISERROR(VLOOKUP(BD72,WC_ISIN_Lookup,2,)),"",VLOOKUP(BD72,WC_ISIN_Lookup,2,))</f>
        <v/>
      </c>
      <c r="BF72" s="200" t="n"/>
      <c r="BG72" s="198" t="n"/>
      <c r="BH72" s="194" t="n"/>
      <c r="BI72" s="194" t="n"/>
      <c r="BJ72" s="194">
        <f>IF(ISERROR(VLOOKUP(BI72,WC_ISIN_Lookup,2,)),"",VLOOKUP(BI72,WC_ISIN_Lookup,2,))</f>
        <v/>
      </c>
      <c r="BK72" s="200" t="n"/>
      <c r="BL72" s="198" t="n"/>
      <c r="BM72" s="194" t="n"/>
      <c r="BN72" s="194" t="n"/>
      <c r="BO72" s="194">
        <f>IF(ISERROR(VLOOKUP(BN72,WC_ISIN_Lookup,2,)),"",VLOOKUP(BN72,WC_ISIN_Lookup,2,))</f>
        <v/>
      </c>
      <c r="BP72" s="200" t="n"/>
      <c r="BQ72" s="198" t="n"/>
    </row>
    <row customHeight="1" ht="15" r="73" s="235" spans="1:69">
      <c r="A73" s="120" t="n"/>
      <c r="B73" s="120" t="n"/>
      <c r="C73" s="120" t="n"/>
      <c r="D73" s="120" t="n"/>
      <c r="E73" s="194" t="n"/>
      <c r="F73" s="194" t="n"/>
      <c r="G73" s="194" t="n"/>
      <c r="H73" s="195" t="n"/>
      <c r="I73" s="195" t="n"/>
      <c r="J73" s="195" t="n"/>
      <c r="K73" s="196" t="n"/>
      <c r="L73" s="218" t="n"/>
      <c r="M73" s="198" t="n"/>
      <c r="N73" s="198" t="n"/>
      <c r="O73" s="198" t="n"/>
      <c r="P73" s="195" t="n"/>
      <c r="Q73" s="195" t="n"/>
      <c r="R73" s="198" t="n"/>
      <c r="S73" s="198" t="n"/>
      <c r="T73" s="194" t="n"/>
      <c r="U73" s="194" t="n"/>
      <c r="V73" s="194">
        <f>IF(ISERROR(VLOOKUP(U73,WC_ISIN_Lookup,2,)),"",VLOOKUP(U73,WC_ISIN_Lookup,2,))</f>
        <v/>
      </c>
      <c r="W73" s="200" t="n"/>
      <c r="X73" s="198" t="n"/>
      <c r="Y73" s="194" t="n"/>
      <c r="Z73" s="194" t="n"/>
      <c r="AA73" s="194">
        <f>IF(ISERROR(VLOOKUP(Z73,WC_ISIN_Lookup,2,)),"",VLOOKUP(Z73,WC_ISIN_Lookup,2,))</f>
        <v/>
      </c>
      <c r="AB73" s="200" t="n"/>
      <c r="AC73" s="198" t="n"/>
      <c r="AD73" s="194" t="n"/>
      <c r="AE73" s="194" t="n"/>
      <c r="AF73" s="194">
        <f>IF(ISERROR(VLOOKUP(AE73,WC_ISIN_Lookup,2,)),"",VLOOKUP(AE73,WC_ISIN_Lookup,2,))</f>
        <v/>
      </c>
      <c r="AG73" s="200" t="n"/>
      <c r="AH73" s="198" t="n"/>
      <c r="AI73" s="194" t="n"/>
      <c r="AJ73" s="194" t="n"/>
      <c r="AK73" s="194">
        <f>IF(ISERROR(VLOOKUP(AJ73,WC_ISIN_Lookup,2,)),"",VLOOKUP(AJ73,WC_ISIN_Lookup,2,))</f>
        <v/>
      </c>
      <c r="AL73" s="200" t="n"/>
      <c r="AM73" s="198" t="n"/>
      <c r="AN73" s="194" t="n"/>
      <c r="AO73" s="194" t="n"/>
      <c r="AP73" s="194">
        <f>IF(ISERROR(VLOOKUP(AO73,WC_ISIN_Lookup,2,)),"",VLOOKUP(AO73,WC_ISIN_Lookup,2,))</f>
        <v/>
      </c>
      <c r="AQ73" s="200" t="n"/>
      <c r="AR73" s="198" t="n"/>
      <c r="AS73" s="194" t="n"/>
      <c r="AT73" s="194" t="n"/>
      <c r="AU73" s="194">
        <f>IF(ISERROR(VLOOKUP(AT73,WC_ISIN_Lookup,2,)),"",VLOOKUP(AT73,WC_ISIN_Lookup,2,))</f>
        <v/>
      </c>
      <c r="AV73" s="200" t="n"/>
      <c r="AW73" s="198" t="n"/>
      <c r="AX73" s="194" t="n"/>
      <c r="AY73" s="194" t="n"/>
      <c r="AZ73" s="194">
        <f>IF(ISERROR(VLOOKUP(AY73,WC_ISIN_Lookup,2,)),"",VLOOKUP(AY73,WC_ISIN_Lookup,2,))</f>
        <v/>
      </c>
      <c r="BA73" s="200" t="n"/>
      <c r="BB73" s="198" t="n"/>
      <c r="BC73" s="194" t="n"/>
      <c r="BD73" s="194" t="n"/>
      <c r="BE73" s="194">
        <f>IF(ISERROR(VLOOKUP(BD73,WC_ISIN_Lookup,2,)),"",VLOOKUP(BD73,WC_ISIN_Lookup,2,))</f>
        <v/>
      </c>
      <c r="BF73" s="200" t="n"/>
      <c r="BG73" s="198" t="n"/>
      <c r="BH73" s="194" t="n"/>
      <c r="BI73" s="194" t="n"/>
      <c r="BJ73" s="194">
        <f>IF(ISERROR(VLOOKUP(BI73,WC_ISIN_Lookup,2,)),"",VLOOKUP(BI73,WC_ISIN_Lookup,2,))</f>
        <v/>
      </c>
      <c r="BK73" s="200" t="n"/>
      <c r="BL73" s="198" t="n"/>
      <c r="BM73" s="194" t="n"/>
      <c r="BN73" s="194" t="n"/>
      <c r="BO73" s="194">
        <f>IF(ISERROR(VLOOKUP(BN73,WC_ISIN_Lookup,2,)),"",VLOOKUP(BN73,WC_ISIN_Lookup,2,))</f>
        <v/>
      </c>
      <c r="BP73" s="200" t="n"/>
      <c r="BQ73" s="198" t="n"/>
    </row>
    <row customHeight="1" ht="15" r="74" s="235" spans="1:69">
      <c r="A74" s="120" t="n"/>
      <c r="B74" s="120" t="n"/>
      <c r="C74" s="120" t="n"/>
      <c r="D74" s="120" t="n"/>
      <c r="E74" s="194" t="n"/>
      <c r="F74" s="194" t="n"/>
      <c r="G74" s="194" t="n"/>
      <c r="H74" s="195" t="n"/>
      <c r="I74" s="195" t="n"/>
      <c r="J74" s="195" t="n"/>
      <c r="K74" s="196" t="n"/>
      <c r="L74" s="218" t="n"/>
      <c r="M74" s="198" t="n"/>
      <c r="N74" s="198" t="n"/>
      <c r="O74" s="198" t="n"/>
      <c r="P74" s="195" t="n"/>
      <c r="Q74" s="195" t="n"/>
      <c r="R74" s="198" t="n"/>
      <c r="S74" s="198" t="n"/>
      <c r="T74" s="194" t="n"/>
      <c r="U74" s="194" t="n"/>
      <c r="V74" s="194">
        <f>IF(ISERROR(VLOOKUP(U74,WC_ISIN_Lookup,2,)),"",VLOOKUP(U74,WC_ISIN_Lookup,2,))</f>
        <v/>
      </c>
      <c r="W74" s="200" t="n"/>
      <c r="X74" s="198" t="n"/>
      <c r="Y74" s="194" t="n"/>
      <c r="Z74" s="194" t="n"/>
      <c r="AA74" s="194">
        <f>IF(ISERROR(VLOOKUP(Z74,WC_ISIN_Lookup,2,)),"",VLOOKUP(Z74,WC_ISIN_Lookup,2,))</f>
        <v/>
      </c>
      <c r="AB74" s="200" t="n"/>
      <c r="AC74" s="198" t="n"/>
      <c r="AD74" s="194" t="n"/>
      <c r="AE74" s="194" t="n"/>
      <c r="AF74" s="194">
        <f>IF(ISERROR(VLOOKUP(AE74,WC_ISIN_Lookup,2,)),"",VLOOKUP(AE74,WC_ISIN_Lookup,2,))</f>
        <v/>
      </c>
      <c r="AG74" s="200" t="n"/>
      <c r="AH74" s="198" t="n"/>
      <c r="AI74" s="194" t="n"/>
      <c r="AJ74" s="194" t="n"/>
      <c r="AK74" s="194">
        <f>IF(ISERROR(VLOOKUP(AJ74,WC_ISIN_Lookup,2,)),"",VLOOKUP(AJ74,WC_ISIN_Lookup,2,))</f>
        <v/>
      </c>
      <c r="AL74" s="200" t="n"/>
      <c r="AM74" s="198" t="n"/>
      <c r="AN74" s="194" t="n"/>
      <c r="AO74" s="194" t="n"/>
      <c r="AP74" s="194">
        <f>IF(ISERROR(VLOOKUP(AO74,WC_ISIN_Lookup,2,)),"",VLOOKUP(AO74,WC_ISIN_Lookup,2,))</f>
        <v/>
      </c>
      <c r="AQ74" s="200" t="n"/>
      <c r="AR74" s="198" t="n"/>
      <c r="AS74" s="194" t="n"/>
      <c r="AT74" s="194" t="n"/>
      <c r="AU74" s="194">
        <f>IF(ISERROR(VLOOKUP(AT74,WC_ISIN_Lookup,2,)),"",VLOOKUP(AT74,WC_ISIN_Lookup,2,))</f>
        <v/>
      </c>
      <c r="AV74" s="200" t="n"/>
      <c r="AW74" s="198" t="n"/>
      <c r="AX74" s="194" t="n"/>
      <c r="AY74" s="194" t="n"/>
      <c r="AZ74" s="194">
        <f>IF(ISERROR(VLOOKUP(AY74,WC_ISIN_Lookup,2,)),"",VLOOKUP(AY74,WC_ISIN_Lookup,2,))</f>
        <v/>
      </c>
      <c r="BA74" s="200" t="n"/>
      <c r="BB74" s="198" t="n"/>
      <c r="BC74" s="194" t="n"/>
      <c r="BD74" s="194" t="n"/>
      <c r="BE74" s="194">
        <f>IF(ISERROR(VLOOKUP(BD74,WC_ISIN_Lookup,2,)),"",VLOOKUP(BD74,WC_ISIN_Lookup,2,))</f>
        <v/>
      </c>
      <c r="BF74" s="200" t="n"/>
      <c r="BG74" s="198" t="n"/>
      <c r="BH74" s="194" t="n"/>
      <c r="BI74" s="194" t="n"/>
      <c r="BJ74" s="194">
        <f>IF(ISERROR(VLOOKUP(BI74,WC_ISIN_Lookup,2,)),"",VLOOKUP(BI74,WC_ISIN_Lookup,2,))</f>
        <v/>
      </c>
      <c r="BK74" s="200" t="n"/>
      <c r="BL74" s="198" t="n"/>
      <c r="BM74" s="194" t="n"/>
      <c r="BN74" s="194" t="n"/>
      <c r="BO74" s="194">
        <f>IF(ISERROR(VLOOKUP(BN74,WC_ISIN_Lookup,2,)),"",VLOOKUP(BN74,WC_ISIN_Lookup,2,))</f>
        <v/>
      </c>
      <c r="BP74" s="200" t="n"/>
      <c r="BQ74" s="198" t="n"/>
    </row>
    <row customHeight="1" ht="15" r="75" s="235" spans="1:69">
      <c r="A75" s="120" t="n"/>
      <c r="B75" s="120" t="n"/>
      <c r="C75" s="120" t="n"/>
      <c r="D75" s="120" t="n"/>
      <c r="E75" s="194" t="n"/>
      <c r="F75" s="194" t="n"/>
      <c r="G75" s="194" t="n"/>
      <c r="H75" s="195" t="n"/>
      <c r="I75" s="195" t="n"/>
      <c r="J75" s="195" t="n"/>
      <c r="K75" s="196" t="n"/>
      <c r="L75" s="218" t="n"/>
      <c r="M75" s="198" t="n"/>
      <c r="N75" s="198" t="n"/>
      <c r="O75" s="198" t="n"/>
      <c r="P75" s="195" t="n"/>
      <c r="Q75" s="195" t="n"/>
      <c r="R75" s="198" t="n"/>
      <c r="S75" s="198" t="n"/>
      <c r="T75" s="194" t="n"/>
      <c r="U75" s="194" t="n"/>
      <c r="V75" s="194">
        <f>IF(ISERROR(VLOOKUP(U75,WC_ISIN_Lookup,2,)),"",VLOOKUP(U75,WC_ISIN_Lookup,2,))</f>
        <v/>
      </c>
      <c r="W75" s="200" t="n"/>
      <c r="X75" s="198" t="n"/>
      <c r="Y75" s="194" t="n"/>
      <c r="Z75" s="194" t="n"/>
      <c r="AA75" s="194">
        <f>IF(ISERROR(VLOOKUP(Z75,WC_ISIN_Lookup,2,)),"",VLOOKUP(Z75,WC_ISIN_Lookup,2,))</f>
        <v/>
      </c>
      <c r="AB75" s="200" t="n"/>
      <c r="AC75" s="198" t="n"/>
      <c r="AD75" s="194" t="n"/>
      <c r="AE75" s="194" t="n"/>
      <c r="AF75" s="194">
        <f>IF(ISERROR(VLOOKUP(AE75,WC_ISIN_Lookup,2,)),"",VLOOKUP(AE75,WC_ISIN_Lookup,2,))</f>
        <v/>
      </c>
      <c r="AG75" s="200" t="n"/>
      <c r="AH75" s="198" t="n"/>
      <c r="AI75" s="194" t="n"/>
      <c r="AJ75" s="194" t="n"/>
      <c r="AK75" s="194">
        <f>IF(ISERROR(VLOOKUP(AJ75,WC_ISIN_Lookup,2,)),"",VLOOKUP(AJ75,WC_ISIN_Lookup,2,))</f>
        <v/>
      </c>
      <c r="AL75" s="200" t="n"/>
      <c r="AM75" s="198" t="n"/>
      <c r="AN75" s="194" t="n"/>
      <c r="AO75" s="194" t="n"/>
      <c r="AP75" s="194">
        <f>IF(ISERROR(VLOOKUP(AO75,WC_ISIN_Lookup,2,)),"",VLOOKUP(AO75,WC_ISIN_Lookup,2,))</f>
        <v/>
      </c>
      <c r="AQ75" s="200" t="n"/>
      <c r="AR75" s="198" t="n"/>
      <c r="AS75" s="194" t="n"/>
      <c r="AT75" s="194" t="n"/>
      <c r="AU75" s="194">
        <f>IF(ISERROR(VLOOKUP(AT75,WC_ISIN_Lookup,2,)),"",VLOOKUP(AT75,WC_ISIN_Lookup,2,))</f>
        <v/>
      </c>
      <c r="AV75" s="200" t="n"/>
      <c r="AW75" s="198" t="n"/>
      <c r="AX75" s="194" t="n"/>
      <c r="AY75" s="194" t="n"/>
      <c r="AZ75" s="194">
        <f>IF(ISERROR(VLOOKUP(AY75,WC_ISIN_Lookup,2,)),"",VLOOKUP(AY75,WC_ISIN_Lookup,2,))</f>
        <v/>
      </c>
      <c r="BA75" s="200" t="n"/>
      <c r="BB75" s="198" t="n"/>
      <c r="BC75" s="194" t="n"/>
      <c r="BD75" s="194" t="n"/>
      <c r="BE75" s="194">
        <f>IF(ISERROR(VLOOKUP(BD75,WC_ISIN_Lookup,2,)),"",VLOOKUP(BD75,WC_ISIN_Lookup,2,))</f>
        <v/>
      </c>
      <c r="BF75" s="200" t="n"/>
      <c r="BG75" s="198" t="n"/>
      <c r="BH75" s="194" t="n"/>
      <c r="BI75" s="194" t="n"/>
      <c r="BJ75" s="194">
        <f>IF(ISERROR(VLOOKUP(BI75,WC_ISIN_Lookup,2,)),"",VLOOKUP(BI75,WC_ISIN_Lookup,2,))</f>
        <v/>
      </c>
      <c r="BK75" s="200" t="n"/>
      <c r="BL75" s="198" t="n"/>
      <c r="BM75" s="194" t="n"/>
      <c r="BN75" s="194" t="n"/>
      <c r="BO75" s="194">
        <f>IF(ISERROR(VLOOKUP(BN75,WC_ISIN_Lookup,2,)),"",VLOOKUP(BN75,WC_ISIN_Lookup,2,))</f>
        <v/>
      </c>
      <c r="BP75" s="200" t="n"/>
      <c r="BQ75" s="198" t="n"/>
    </row>
    <row customHeight="1" ht="15" r="76" s="235" spans="1:69">
      <c r="A76" s="120" t="n"/>
      <c r="B76" s="120" t="n"/>
      <c r="C76" s="120" t="n"/>
      <c r="D76" s="120" t="n"/>
      <c r="E76" s="194" t="n"/>
      <c r="F76" s="194" t="n"/>
      <c r="G76" s="194" t="n"/>
      <c r="H76" s="195" t="n"/>
      <c r="I76" s="195" t="n"/>
      <c r="J76" s="195" t="n"/>
      <c r="K76" s="196" t="n"/>
      <c r="L76" s="218" t="n"/>
      <c r="M76" s="198" t="n"/>
      <c r="N76" s="198" t="n"/>
      <c r="O76" s="198" t="n"/>
      <c r="P76" s="195" t="n"/>
      <c r="Q76" s="195" t="n"/>
      <c r="R76" s="198" t="n"/>
      <c r="S76" s="198" t="n"/>
      <c r="T76" s="194" t="n"/>
      <c r="U76" s="194" t="n"/>
      <c r="V76" s="194">
        <f>IF(ISERROR(VLOOKUP(U76,WC_ISIN_Lookup,2,)),"",VLOOKUP(U76,WC_ISIN_Lookup,2,))</f>
        <v/>
      </c>
      <c r="W76" s="200" t="n"/>
      <c r="X76" s="198" t="n"/>
      <c r="Y76" s="194" t="n"/>
      <c r="Z76" s="194" t="n"/>
      <c r="AA76" s="194">
        <f>IF(ISERROR(VLOOKUP(Z76,WC_ISIN_Lookup,2,)),"",VLOOKUP(Z76,WC_ISIN_Lookup,2,))</f>
        <v/>
      </c>
      <c r="AB76" s="200" t="n"/>
      <c r="AC76" s="198" t="n"/>
      <c r="AD76" s="194" t="n"/>
      <c r="AE76" s="194" t="n"/>
      <c r="AF76" s="194">
        <f>IF(ISERROR(VLOOKUP(AE76,WC_ISIN_Lookup,2,)),"",VLOOKUP(AE76,WC_ISIN_Lookup,2,))</f>
        <v/>
      </c>
      <c r="AG76" s="200" t="n"/>
      <c r="AH76" s="198" t="n"/>
      <c r="AI76" s="194" t="n"/>
      <c r="AJ76" s="194" t="n"/>
      <c r="AK76" s="194">
        <f>IF(ISERROR(VLOOKUP(AJ76,WC_ISIN_Lookup,2,)),"",VLOOKUP(AJ76,WC_ISIN_Lookup,2,))</f>
        <v/>
      </c>
      <c r="AL76" s="200" t="n"/>
      <c r="AM76" s="198" t="n"/>
      <c r="AN76" s="194" t="n"/>
      <c r="AO76" s="194" t="n"/>
      <c r="AP76" s="194">
        <f>IF(ISERROR(VLOOKUP(AO76,WC_ISIN_Lookup,2,)),"",VLOOKUP(AO76,WC_ISIN_Lookup,2,))</f>
        <v/>
      </c>
      <c r="AQ76" s="200" t="n"/>
      <c r="AR76" s="198" t="n"/>
      <c r="AS76" s="194" t="n"/>
      <c r="AT76" s="194" t="n"/>
      <c r="AU76" s="194">
        <f>IF(ISERROR(VLOOKUP(AT76,WC_ISIN_Lookup,2,)),"",VLOOKUP(AT76,WC_ISIN_Lookup,2,))</f>
        <v/>
      </c>
      <c r="AV76" s="200" t="n"/>
      <c r="AW76" s="198" t="n"/>
      <c r="AX76" s="194" t="n"/>
      <c r="AY76" s="194" t="n"/>
      <c r="AZ76" s="194">
        <f>IF(ISERROR(VLOOKUP(AY76,WC_ISIN_Lookup,2,)),"",VLOOKUP(AY76,WC_ISIN_Lookup,2,))</f>
        <v/>
      </c>
      <c r="BA76" s="200" t="n"/>
      <c r="BB76" s="198" t="n"/>
      <c r="BC76" s="194" t="n"/>
      <c r="BD76" s="194" t="n"/>
      <c r="BE76" s="194">
        <f>IF(ISERROR(VLOOKUP(BD76,WC_ISIN_Lookup,2,)),"",VLOOKUP(BD76,WC_ISIN_Lookup,2,))</f>
        <v/>
      </c>
      <c r="BF76" s="200" t="n"/>
      <c r="BG76" s="198" t="n"/>
      <c r="BH76" s="194" t="n"/>
      <c r="BI76" s="194" t="n"/>
      <c r="BJ76" s="194">
        <f>IF(ISERROR(VLOOKUP(BI76,WC_ISIN_Lookup,2,)),"",VLOOKUP(BI76,WC_ISIN_Lookup,2,))</f>
        <v/>
      </c>
      <c r="BK76" s="200" t="n"/>
      <c r="BL76" s="198" t="n"/>
      <c r="BM76" s="194" t="n"/>
      <c r="BN76" s="194" t="n"/>
      <c r="BO76" s="194">
        <f>IF(ISERROR(VLOOKUP(BN76,WC_ISIN_Lookup,2,)),"",VLOOKUP(BN76,WC_ISIN_Lookup,2,))</f>
        <v/>
      </c>
      <c r="BP76" s="200" t="n"/>
      <c r="BQ76" s="198" t="n"/>
    </row>
    <row customHeight="1" ht="15" r="77" s="235" spans="1:69">
      <c r="A77" s="120" t="n"/>
      <c r="B77" s="120" t="n"/>
      <c r="C77" s="120" t="n"/>
      <c r="D77" s="120" t="n"/>
      <c r="E77" s="194" t="n"/>
      <c r="F77" s="194" t="n"/>
      <c r="G77" s="194" t="n"/>
      <c r="H77" s="195" t="n"/>
      <c r="I77" s="195" t="n"/>
      <c r="J77" s="195" t="n"/>
      <c r="K77" s="196" t="n"/>
      <c r="L77" s="218" t="n"/>
      <c r="M77" s="198" t="n"/>
      <c r="N77" s="198" t="n"/>
      <c r="O77" s="198" t="n"/>
      <c r="P77" s="195" t="n"/>
      <c r="Q77" s="195" t="n"/>
      <c r="R77" s="198" t="n"/>
      <c r="S77" s="198" t="n"/>
      <c r="T77" s="194" t="n"/>
      <c r="U77" s="194" t="n"/>
      <c r="V77" s="194">
        <f>IF(ISERROR(VLOOKUP(U77,WC_ISIN_Lookup,2,)),"",VLOOKUP(U77,WC_ISIN_Lookup,2,))</f>
        <v/>
      </c>
      <c r="W77" s="200" t="n"/>
      <c r="X77" s="198" t="n"/>
      <c r="Y77" s="194" t="n"/>
      <c r="Z77" s="194" t="n"/>
      <c r="AA77" s="194">
        <f>IF(ISERROR(VLOOKUP(Z77,WC_ISIN_Lookup,2,)),"",VLOOKUP(Z77,WC_ISIN_Lookup,2,))</f>
        <v/>
      </c>
      <c r="AB77" s="200" t="n"/>
      <c r="AC77" s="198" t="n"/>
      <c r="AD77" s="194" t="n"/>
      <c r="AE77" s="194" t="n"/>
      <c r="AF77" s="194">
        <f>IF(ISERROR(VLOOKUP(AE77,WC_ISIN_Lookup,2,)),"",VLOOKUP(AE77,WC_ISIN_Lookup,2,))</f>
        <v/>
      </c>
      <c r="AG77" s="200" t="n"/>
      <c r="AH77" s="198" t="n"/>
      <c r="AI77" s="194" t="n"/>
      <c r="AJ77" s="194" t="n"/>
      <c r="AK77" s="194">
        <f>IF(ISERROR(VLOOKUP(AJ77,WC_ISIN_Lookup,2,)),"",VLOOKUP(AJ77,WC_ISIN_Lookup,2,))</f>
        <v/>
      </c>
      <c r="AL77" s="200" t="n"/>
      <c r="AM77" s="198" t="n"/>
      <c r="AN77" s="194" t="n"/>
      <c r="AO77" s="194" t="n"/>
      <c r="AP77" s="194">
        <f>IF(ISERROR(VLOOKUP(AO77,WC_ISIN_Lookup,2,)),"",VLOOKUP(AO77,WC_ISIN_Lookup,2,))</f>
        <v/>
      </c>
      <c r="AQ77" s="200" t="n"/>
      <c r="AR77" s="198" t="n"/>
      <c r="AS77" s="194" t="n"/>
      <c r="AT77" s="194" t="n"/>
      <c r="AU77" s="194">
        <f>IF(ISERROR(VLOOKUP(AT77,WC_ISIN_Lookup,2,)),"",VLOOKUP(AT77,WC_ISIN_Lookup,2,))</f>
        <v/>
      </c>
      <c r="AV77" s="200" t="n"/>
      <c r="AW77" s="198" t="n"/>
      <c r="AX77" s="194" t="n"/>
      <c r="AY77" s="194" t="n"/>
      <c r="AZ77" s="194">
        <f>IF(ISERROR(VLOOKUP(AY77,WC_ISIN_Lookup,2,)),"",VLOOKUP(AY77,WC_ISIN_Lookup,2,))</f>
        <v/>
      </c>
      <c r="BA77" s="200" t="n"/>
      <c r="BB77" s="198" t="n"/>
      <c r="BC77" s="194" t="n"/>
      <c r="BD77" s="194" t="n"/>
      <c r="BE77" s="194">
        <f>IF(ISERROR(VLOOKUP(BD77,WC_ISIN_Lookup,2,)),"",VLOOKUP(BD77,WC_ISIN_Lookup,2,))</f>
        <v/>
      </c>
      <c r="BF77" s="200" t="n"/>
      <c r="BG77" s="198" t="n"/>
      <c r="BH77" s="194" t="n"/>
      <c r="BI77" s="194" t="n"/>
      <c r="BJ77" s="194">
        <f>IF(ISERROR(VLOOKUP(BI77,WC_ISIN_Lookup,2,)),"",VLOOKUP(BI77,WC_ISIN_Lookup,2,))</f>
        <v/>
      </c>
      <c r="BK77" s="200" t="n"/>
      <c r="BL77" s="198" t="n"/>
      <c r="BM77" s="194" t="n"/>
      <c r="BN77" s="194" t="n"/>
      <c r="BO77" s="194">
        <f>IF(ISERROR(VLOOKUP(BN77,WC_ISIN_Lookup,2,)),"",VLOOKUP(BN77,WC_ISIN_Lookup,2,))</f>
        <v/>
      </c>
      <c r="BP77" s="200" t="n"/>
      <c r="BQ77" s="198" t="n"/>
    </row>
    <row customHeight="1" ht="15" r="78" s="235" spans="1:69">
      <c r="A78" s="120" t="n"/>
      <c r="B78" s="120" t="n"/>
      <c r="C78" s="120" t="n"/>
      <c r="D78" s="120" t="n"/>
      <c r="E78" s="194" t="n"/>
      <c r="F78" s="194" t="n"/>
      <c r="G78" s="194" t="n"/>
      <c r="H78" s="195" t="n"/>
      <c r="I78" s="195" t="n"/>
      <c r="J78" s="195" t="n"/>
      <c r="K78" s="196" t="n"/>
      <c r="L78" s="218" t="n"/>
      <c r="M78" s="198" t="n"/>
      <c r="N78" s="198" t="n"/>
      <c r="O78" s="198" t="n"/>
      <c r="P78" s="195" t="n"/>
      <c r="Q78" s="195" t="n"/>
      <c r="R78" s="198" t="n"/>
      <c r="S78" s="198" t="n"/>
      <c r="T78" s="194" t="n"/>
      <c r="U78" s="194" t="n"/>
      <c r="V78" s="194">
        <f>IF(ISERROR(VLOOKUP(U78,WC_ISIN_Lookup,2,)),"",VLOOKUP(U78,WC_ISIN_Lookup,2,))</f>
        <v/>
      </c>
      <c r="W78" s="200" t="n"/>
      <c r="X78" s="198" t="n"/>
      <c r="Y78" s="194" t="n"/>
      <c r="Z78" s="194" t="n"/>
      <c r="AA78" s="194">
        <f>IF(ISERROR(VLOOKUP(Z78,WC_ISIN_Lookup,2,)),"",VLOOKUP(Z78,WC_ISIN_Lookup,2,))</f>
        <v/>
      </c>
      <c r="AB78" s="200" t="n"/>
      <c r="AC78" s="198" t="n"/>
      <c r="AD78" s="194" t="n"/>
      <c r="AE78" s="194" t="n"/>
      <c r="AF78" s="194">
        <f>IF(ISERROR(VLOOKUP(AE78,WC_ISIN_Lookup,2,)),"",VLOOKUP(AE78,WC_ISIN_Lookup,2,))</f>
        <v/>
      </c>
      <c r="AG78" s="200" t="n"/>
      <c r="AH78" s="198" t="n"/>
      <c r="AI78" s="194" t="n"/>
      <c r="AJ78" s="194" t="n"/>
      <c r="AK78" s="194">
        <f>IF(ISERROR(VLOOKUP(AJ78,WC_ISIN_Lookup,2,)),"",VLOOKUP(AJ78,WC_ISIN_Lookup,2,))</f>
        <v/>
      </c>
      <c r="AL78" s="200" t="n"/>
      <c r="AM78" s="198" t="n"/>
      <c r="AN78" s="194" t="n"/>
      <c r="AO78" s="194" t="n"/>
      <c r="AP78" s="194">
        <f>IF(ISERROR(VLOOKUP(AO78,WC_ISIN_Lookup,2,)),"",VLOOKUP(AO78,WC_ISIN_Lookup,2,))</f>
        <v/>
      </c>
      <c r="AQ78" s="200" t="n"/>
      <c r="AR78" s="198" t="n"/>
      <c r="AS78" s="194" t="n"/>
      <c r="AT78" s="194" t="n"/>
      <c r="AU78" s="194">
        <f>IF(ISERROR(VLOOKUP(AT78,WC_ISIN_Lookup,2,)),"",VLOOKUP(AT78,WC_ISIN_Lookup,2,))</f>
        <v/>
      </c>
      <c r="AV78" s="200" t="n"/>
      <c r="AW78" s="198" t="n"/>
      <c r="AX78" s="194" t="n"/>
      <c r="AY78" s="194" t="n"/>
      <c r="AZ78" s="194">
        <f>IF(ISERROR(VLOOKUP(AY78,WC_ISIN_Lookup,2,)),"",VLOOKUP(AY78,WC_ISIN_Lookup,2,))</f>
        <v/>
      </c>
      <c r="BA78" s="200" t="n"/>
      <c r="BB78" s="198" t="n"/>
      <c r="BC78" s="194" t="n"/>
      <c r="BD78" s="194" t="n"/>
      <c r="BE78" s="194">
        <f>IF(ISERROR(VLOOKUP(BD78,WC_ISIN_Lookup,2,)),"",VLOOKUP(BD78,WC_ISIN_Lookup,2,))</f>
        <v/>
      </c>
      <c r="BF78" s="200" t="n"/>
      <c r="BG78" s="198" t="n"/>
      <c r="BH78" s="194" t="n"/>
      <c r="BI78" s="194" t="n"/>
      <c r="BJ78" s="194">
        <f>IF(ISERROR(VLOOKUP(BI78,WC_ISIN_Lookup,2,)),"",VLOOKUP(BI78,WC_ISIN_Lookup,2,))</f>
        <v/>
      </c>
      <c r="BK78" s="200" t="n"/>
      <c r="BL78" s="198" t="n"/>
      <c r="BM78" s="194" t="n"/>
      <c r="BN78" s="194" t="n"/>
      <c r="BO78" s="194">
        <f>IF(ISERROR(VLOOKUP(BN78,WC_ISIN_Lookup,2,)),"",VLOOKUP(BN78,WC_ISIN_Lookup,2,))</f>
        <v/>
      </c>
      <c r="BP78" s="200" t="n"/>
      <c r="BQ78" s="198" t="n"/>
    </row>
    <row customHeight="1" ht="15" r="79" s="235" spans="1:69">
      <c r="A79" s="120" t="n"/>
      <c r="B79" s="120" t="n"/>
      <c r="C79" s="120" t="n"/>
      <c r="D79" s="120" t="n"/>
      <c r="E79" s="194" t="n"/>
      <c r="F79" s="194" t="n"/>
      <c r="G79" s="194" t="n"/>
      <c r="H79" s="195" t="n"/>
      <c r="I79" s="195" t="n"/>
      <c r="J79" s="195" t="n"/>
      <c r="K79" s="196" t="n"/>
      <c r="L79" s="218" t="n"/>
      <c r="M79" s="198" t="n"/>
      <c r="N79" s="198" t="n"/>
      <c r="O79" s="198" t="n"/>
      <c r="P79" s="195" t="n"/>
      <c r="Q79" s="195" t="n"/>
      <c r="R79" s="198" t="n"/>
      <c r="S79" s="198" t="n"/>
      <c r="T79" s="194" t="n"/>
      <c r="U79" s="194" t="n"/>
      <c r="V79" s="194">
        <f>IF(ISERROR(VLOOKUP(U79,WC_ISIN_Lookup,2,)),"",VLOOKUP(U79,WC_ISIN_Lookup,2,))</f>
        <v/>
      </c>
      <c r="W79" s="200" t="n"/>
      <c r="X79" s="198" t="n"/>
      <c r="Y79" s="194" t="n"/>
      <c r="Z79" s="194" t="n"/>
      <c r="AA79" s="194">
        <f>IF(ISERROR(VLOOKUP(Z79,WC_ISIN_Lookup,2,)),"",VLOOKUP(Z79,WC_ISIN_Lookup,2,))</f>
        <v/>
      </c>
      <c r="AB79" s="200" t="n"/>
      <c r="AC79" s="198" t="n"/>
      <c r="AD79" s="194" t="n"/>
      <c r="AE79" s="194" t="n"/>
      <c r="AF79" s="194">
        <f>IF(ISERROR(VLOOKUP(AE79,WC_ISIN_Lookup,2,)),"",VLOOKUP(AE79,WC_ISIN_Lookup,2,))</f>
        <v/>
      </c>
      <c r="AG79" s="200" t="n"/>
      <c r="AH79" s="198" t="n"/>
      <c r="AI79" s="194" t="n"/>
      <c r="AJ79" s="194" t="n"/>
      <c r="AK79" s="194">
        <f>IF(ISERROR(VLOOKUP(AJ79,WC_ISIN_Lookup,2,)),"",VLOOKUP(AJ79,WC_ISIN_Lookup,2,))</f>
        <v/>
      </c>
      <c r="AL79" s="200" t="n"/>
      <c r="AM79" s="198" t="n"/>
      <c r="AN79" s="194" t="n"/>
      <c r="AO79" s="194" t="n"/>
      <c r="AP79" s="194">
        <f>IF(ISERROR(VLOOKUP(AO79,WC_ISIN_Lookup,2,)),"",VLOOKUP(AO79,WC_ISIN_Lookup,2,))</f>
        <v/>
      </c>
      <c r="AQ79" s="200" t="n"/>
      <c r="AR79" s="198" t="n"/>
      <c r="AS79" s="194" t="n"/>
      <c r="AT79" s="194" t="n"/>
      <c r="AU79" s="194">
        <f>IF(ISERROR(VLOOKUP(AT79,WC_ISIN_Lookup,2,)),"",VLOOKUP(AT79,WC_ISIN_Lookup,2,))</f>
        <v/>
      </c>
      <c r="AV79" s="200" t="n"/>
      <c r="AW79" s="198" t="n"/>
      <c r="AX79" s="194" t="n"/>
      <c r="AY79" s="194" t="n"/>
      <c r="AZ79" s="194">
        <f>IF(ISERROR(VLOOKUP(AY79,WC_ISIN_Lookup,2,)),"",VLOOKUP(AY79,WC_ISIN_Lookup,2,))</f>
        <v/>
      </c>
      <c r="BA79" s="200" t="n"/>
      <c r="BB79" s="198" t="n"/>
      <c r="BC79" s="194" t="n"/>
      <c r="BD79" s="194" t="n"/>
      <c r="BE79" s="194">
        <f>IF(ISERROR(VLOOKUP(BD79,WC_ISIN_Lookup,2,)),"",VLOOKUP(BD79,WC_ISIN_Lookup,2,))</f>
        <v/>
      </c>
      <c r="BF79" s="200" t="n"/>
      <c r="BG79" s="198" t="n"/>
      <c r="BH79" s="194" t="n"/>
      <c r="BI79" s="194" t="n"/>
      <c r="BJ79" s="194">
        <f>IF(ISERROR(VLOOKUP(BI79,WC_ISIN_Lookup,2,)),"",VLOOKUP(BI79,WC_ISIN_Lookup,2,))</f>
        <v/>
      </c>
      <c r="BK79" s="200" t="n"/>
      <c r="BL79" s="198" t="n"/>
      <c r="BM79" s="194" t="n"/>
      <c r="BN79" s="194" t="n"/>
      <c r="BO79" s="194">
        <f>IF(ISERROR(VLOOKUP(BN79,WC_ISIN_Lookup,2,)),"",VLOOKUP(BN79,WC_ISIN_Lookup,2,))</f>
        <v/>
      </c>
      <c r="BP79" s="200" t="n"/>
      <c r="BQ79" s="198" t="n"/>
    </row>
    <row customHeight="1" ht="15" r="80" s="235" spans="1:69">
      <c r="A80" s="120" t="n"/>
      <c r="B80" s="120" t="n"/>
      <c r="C80" s="120" t="n"/>
      <c r="D80" s="120" t="n"/>
      <c r="E80" s="194" t="n"/>
      <c r="F80" s="194" t="n"/>
      <c r="G80" s="194" t="n"/>
      <c r="H80" s="195" t="n"/>
      <c r="I80" s="195" t="n"/>
      <c r="J80" s="195" t="n"/>
      <c r="K80" s="196" t="n"/>
      <c r="L80" s="218" t="n"/>
      <c r="M80" s="198" t="n"/>
      <c r="N80" s="198" t="n"/>
      <c r="O80" s="198" t="n"/>
      <c r="P80" s="195" t="n"/>
      <c r="Q80" s="195" t="n"/>
      <c r="R80" s="198" t="n"/>
      <c r="S80" s="198" t="n"/>
      <c r="T80" s="194" t="n"/>
      <c r="U80" s="194" t="n"/>
      <c r="V80" s="194">
        <f>IF(ISERROR(VLOOKUP(U80,WC_ISIN_Lookup,2,)),"",VLOOKUP(U80,WC_ISIN_Lookup,2,))</f>
        <v/>
      </c>
      <c r="W80" s="200" t="n"/>
      <c r="X80" s="198" t="n"/>
      <c r="Y80" s="194" t="n"/>
      <c r="Z80" s="194" t="n"/>
      <c r="AA80" s="194">
        <f>IF(ISERROR(VLOOKUP(Z80,WC_ISIN_Lookup,2,)),"",VLOOKUP(Z80,WC_ISIN_Lookup,2,))</f>
        <v/>
      </c>
      <c r="AB80" s="200" t="n"/>
      <c r="AC80" s="198" t="n"/>
      <c r="AD80" s="194" t="n"/>
      <c r="AE80" s="194" t="n"/>
      <c r="AF80" s="194">
        <f>IF(ISERROR(VLOOKUP(AE80,WC_ISIN_Lookup,2,)),"",VLOOKUP(AE80,WC_ISIN_Lookup,2,))</f>
        <v/>
      </c>
      <c r="AG80" s="200" t="n"/>
      <c r="AH80" s="198" t="n"/>
      <c r="AI80" s="194" t="n"/>
      <c r="AJ80" s="194" t="n"/>
      <c r="AK80" s="194">
        <f>IF(ISERROR(VLOOKUP(AJ80,WC_ISIN_Lookup,2,)),"",VLOOKUP(AJ80,WC_ISIN_Lookup,2,))</f>
        <v/>
      </c>
      <c r="AL80" s="200" t="n"/>
      <c r="AM80" s="198" t="n"/>
      <c r="AN80" s="194" t="n"/>
      <c r="AO80" s="194" t="n"/>
      <c r="AP80" s="194">
        <f>IF(ISERROR(VLOOKUP(AO80,WC_ISIN_Lookup,2,)),"",VLOOKUP(AO80,WC_ISIN_Lookup,2,))</f>
        <v/>
      </c>
      <c r="AQ80" s="200" t="n"/>
      <c r="AR80" s="198" t="n"/>
      <c r="AS80" s="194" t="n"/>
      <c r="AT80" s="194" t="n"/>
      <c r="AU80" s="194">
        <f>IF(ISERROR(VLOOKUP(AT80,WC_ISIN_Lookup,2,)),"",VLOOKUP(AT80,WC_ISIN_Lookup,2,))</f>
        <v/>
      </c>
      <c r="AV80" s="200" t="n"/>
      <c r="AW80" s="198" t="n"/>
      <c r="AX80" s="194" t="n"/>
      <c r="AY80" s="194" t="n"/>
      <c r="AZ80" s="194">
        <f>IF(ISERROR(VLOOKUP(AY80,WC_ISIN_Lookup,2,)),"",VLOOKUP(AY80,WC_ISIN_Lookup,2,))</f>
        <v/>
      </c>
      <c r="BA80" s="200" t="n"/>
      <c r="BB80" s="198" t="n"/>
      <c r="BC80" s="194" t="n"/>
      <c r="BD80" s="194" t="n"/>
      <c r="BE80" s="194">
        <f>IF(ISERROR(VLOOKUP(BD80,WC_ISIN_Lookup,2,)),"",VLOOKUP(BD80,WC_ISIN_Lookup,2,))</f>
        <v/>
      </c>
      <c r="BF80" s="200" t="n"/>
      <c r="BG80" s="198" t="n"/>
      <c r="BH80" s="194" t="n"/>
      <c r="BI80" s="194" t="n"/>
      <c r="BJ80" s="194">
        <f>IF(ISERROR(VLOOKUP(BI80,WC_ISIN_Lookup,2,)),"",VLOOKUP(BI80,WC_ISIN_Lookup,2,))</f>
        <v/>
      </c>
      <c r="BK80" s="200" t="n"/>
      <c r="BL80" s="198" t="n"/>
      <c r="BM80" s="194" t="n"/>
      <c r="BN80" s="194" t="n"/>
      <c r="BO80" s="194">
        <f>IF(ISERROR(VLOOKUP(BN80,WC_ISIN_Lookup,2,)),"",VLOOKUP(BN80,WC_ISIN_Lookup,2,))</f>
        <v/>
      </c>
      <c r="BP80" s="200" t="n"/>
      <c r="BQ80" s="198" t="n"/>
    </row>
    <row customHeight="1" ht="15" r="81" s="235" spans="1:69">
      <c r="A81" s="120" t="n"/>
      <c r="B81" s="120" t="n"/>
      <c r="C81" s="120" t="n"/>
      <c r="D81" s="120" t="n"/>
      <c r="E81" s="194" t="n"/>
      <c r="F81" s="194" t="n"/>
      <c r="G81" s="194" t="n"/>
      <c r="H81" s="195" t="n"/>
      <c r="I81" s="195" t="n"/>
      <c r="J81" s="195" t="n"/>
      <c r="K81" s="196" t="n"/>
      <c r="L81" s="218" t="n"/>
      <c r="M81" s="198" t="n"/>
      <c r="N81" s="198" t="n"/>
      <c r="O81" s="198" t="n"/>
      <c r="P81" s="195" t="n"/>
      <c r="Q81" s="195" t="n"/>
      <c r="R81" s="198" t="n"/>
      <c r="S81" s="198" t="n"/>
      <c r="T81" s="194" t="n"/>
      <c r="U81" s="194" t="n"/>
      <c r="V81" s="194">
        <f>IF(ISERROR(VLOOKUP(U81,WC_ISIN_Lookup,2,)),"",VLOOKUP(U81,WC_ISIN_Lookup,2,))</f>
        <v/>
      </c>
      <c r="W81" s="200" t="n"/>
      <c r="X81" s="198" t="n"/>
      <c r="Y81" s="194" t="n"/>
      <c r="Z81" s="194" t="n"/>
      <c r="AA81" s="194">
        <f>IF(ISERROR(VLOOKUP(Z81,WC_ISIN_Lookup,2,)),"",VLOOKUP(Z81,WC_ISIN_Lookup,2,))</f>
        <v/>
      </c>
      <c r="AB81" s="200" t="n"/>
      <c r="AC81" s="198" t="n"/>
      <c r="AD81" s="194" t="n"/>
      <c r="AE81" s="194" t="n"/>
      <c r="AF81" s="194">
        <f>IF(ISERROR(VLOOKUP(AE81,WC_ISIN_Lookup,2,)),"",VLOOKUP(AE81,WC_ISIN_Lookup,2,))</f>
        <v/>
      </c>
      <c r="AG81" s="200" t="n"/>
      <c r="AH81" s="198" t="n"/>
      <c r="AI81" s="194" t="n"/>
      <c r="AJ81" s="194" t="n"/>
      <c r="AK81" s="194">
        <f>IF(ISERROR(VLOOKUP(AJ81,WC_ISIN_Lookup,2,)),"",VLOOKUP(AJ81,WC_ISIN_Lookup,2,))</f>
        <v/>
      </c>
      <c r="AL81" s="200" t="n"/>
      <c r="AM81" s="198" t="n"/>
      <c r="AN81" s="194" t="n"/>
      <c r="AO81" s="194" t="n"/>
      <c r="AP81" s="194">
        <f>IF(ISERROR(VLOOKUP(AO81,WC_ISIN_Lookup,2,)),"",VLOOKUP(AO81,WC_ISIN_Lookup,2,))</f>
        <v/>
      </c>
      <c r="AQ81" s="200" t="n"/>
      <c r="AR81" s="198" t="n"/>
      <c r="AS81" s="194" t="n"/>
      <c r="AT81" s="194" t="n"/>
      <c r="AU81" s="194">
        <f>IF(ISERROR(VLOOKUP(AT81,WC_ISIN_Lookup,2,)),"",VLOOKUP(AT81,WC_ISIN_Lookup,2,))</f>
        <v/>
      </c>
      <c r="AV81" s="200" t="n"/>
      <c r="AW81" s="198" t="n"/>
      <c r="AX81" s="194" t="n"/>
      <c r="AY81" s="194" t="n"/>
      <c r="AZ81" s="194">
        <f>IF(ISERROR(VLOOKUP(AY81,WC_ISIN_Lookup,2,)),"",VLOOKUP(AY81,WC_ISIN_Lookup,2,))</f>
        <v/>
      </c>
      <c r="BA81" s="200" t="n"/>
      <c r="BB81" s="198" t="n"/>
      <c r="BC81" s="194" t="n"/>
      <c r="BD81" s="194" t="n"/>
      <c r="BE81" s="194">
        <f>IF(ISERROR(VLOOKUP(BD81,WC_ISIN_Lookup,2,)),"",VLOOKUP(BD81,WC_ISIN_Lookup,2,))</f>
        <v/>
      </c>
      <c r="BF81" s="200" t="n"/>
      <c r="BG81" s="198" t="n"/>
      <c r="BH81" s="194" t="n"/>
      <c r="BI81" s="194" t="n"/>
      <c r="BJ81" s="194">
        <f>IF(ISERROR(VLOOKUP(BI81,WC_ISIN_Lookup,2,)),"",VLOOKUP(BI81,WC_ISIN_Lookup,2,))</f>
        <v/>
      </c>
      <c r="BK81" s="200" t="n"/>
      <c r="BL81" s="198" t="n"/>
      <c r="BM81" s="194" t="n"/>
      <c r="BN81" s="194" t="n"/>
      <c r="BO81" s="194">
        <f>IF(ISERROR(VLOOKUP(BN81,WC_ISIN_Lookup,2,)),"",VLOOKUP(BN81,WC_ISIN_Lookup,2,))</f>
        <v/>
      </c>
      <c r="BP81" s="200" t="n"/>
      <c r="BQ81" s="198" t="n"/>
    </row>
    <row customHeight="1" ht="15" r="82" s="235" spans="1:69">
      <c r="A82" s="120" t="n"/>
      <c r="B82" s="120" t="n"/>
      <c r="C82" s="120" t="n"/>
      <c r="D82" s="120" t="n"/>
      <c r="E82" s="194" t="n"/>
      <c r="F82" s="194" t="n"/>
      <c r="G82" s="194" t="n"/>
      <c r="H82" s="195" t="n"/>
      <c r="I82" s="195" t="n"/>
      <c r="J82" s="195" t="n"/>
      <c r="K82" s="196" t="n"/>
      <c r="L82" s="218" t="n"/>
      <c r="M82" s="198" t="n"/>
      <c r="N82" s="198" t="n"/>
      <c r="O82" s="198" t="n"/>
      <c r="P82" s="195" t="n"/>
      <c r="Q82" s="195" t="n"/>
      <c r="R82" s="198" t="n"/>
      <c r="S82" s="198" t="n"/>
      <c r="T82" s="194" t="n"/>
      <c r="U82" s="194" t="n"/>
      <c r="V82" s="194">
        <f>IF(ISERROR(VLOOKUP(U82,WC_ISIN_Lookup,2,)),"",VLOOKUP(U82,WC_ISIN_Lookup,2,))</f>
        <v/>
      </c>
      <c r="W82" s="200" t="n"/>
      <c r="X82" s="198" t="n"/>
      <c r="Y82" s="194" t="n"/>
      <c r="Z82" s="194" t="n"/>
      <c r="AA82" s="194">
        <f>IF(ISERROR(VLOOKUP(Z82,WC_ISIN_Lookup,2,)),"",VLOOKUP(Z82,WC_ISIN_Lookup,2,))</f>
        <v/>
      </c>
      <c r="AB82" s="200" t="n"/>
      <c r="AC82" s="198" t="n"/>
      <c r="AD82" s="194" t="n"/>
      <c r="AE82" s="194" t="n"/>
      <c r="AF82" s="194">
        <f>IF(ISERROR(VLOOKUP(AE82,WC_ISIN_Lookup,2,)),"",VLOOKUP(AE82,WC_ISIN_Lookup,2,))</f>
        <v/>
      </c>
      <c r="AG82" s="200" t="n"/>
      <c r="AH82" s="198" t="n"/>
      <c r="AI82" s="194" t="n"/>
      <c r="AJ82" s="194" t="n"/>
      <c r="AK82" s="194">
        <f>IF(ISERROR(VLOOKUP(AJ82,WC_ISIN_Lookup,2,)),"",VLOOKUP(AJ82,WC_ISIN_Lookup,2,))</f>
        <v/>
      </c>
      <c r="AL82" s="200" t="n"/>
      <c r="AM82" s="198" t="n"/>
      <c r="AN82" s="194" t="n"/>
      <c r="AO82" s="194" t="n"/>
      <c r="AP82" s="194">
        <f>IF(ISERROR(VLOOKUP(AO82,WC_ISIN_Lookup,2,)),"",VLOOKUP(AO82,WC_ISIN_Lookup,2,))</f>
        <v/>
      </c>
      <c r="AQ82" s="200" t="n"/>
      <c r="AR82" s="198" t="n"/>
      <c r="AS82" s="194" t="n"/>
      <c r="AT82" s="194" t="n"/>
      <c r="AU82" s="194">
        <f>IF(ISERROR(VLOOKUP(AT82,WC_ISIN_Lookup,2,)),"",VLOOKUP(AT82,WC_ISIN_Lookup,2,))</f>
        <v/>
      </c>
      <c r="AV82" s="200" t="n"/>
      <c r="AW82" s="198" t="n"/>
      <c r="AX82" s="194" t="n"/>
      <c r="AY82" s="194" t="n"/>
      <c r="AZ82" s="194">
        <f>IF(ISERROR(VLOOKUP(AY82,WC_ISIN_Lookup,2,)),"",VLOOKUP(AY82,WC_ISIN_Lookup,2,))</f>
        <v/>
      </c>
      <c r="BA82" s="200" t="n"/>
      <c r="BB82" s="198" t="n"/>
      <c r="BC82" s="194" t="n"/>
      <c r="BD82" s="194" t="n"/>
      <c r="BE82" s="194">
        <f>IF(ISERROR(VLOOKUP(BD82,WC_ISIN_Lookup,2,)),"",VLOOKUP(BD82,WC_ISIN_Lookup,2,))</f>
        <v/>
      </c>
      <c r="BF82" s="200" t="n"/>
      <c r="BG82" s="198" t="n"/>
      <c r="BH82" s="194" t="n"/>
      <c r="BI82" s="194" t="n"/>
      <c r="BJ82" s="194">
        <f>IF(ISERROR(VLOOKUP(BI82,WC_ISIN_Lookup,2,)),"",VLOOKUP(BI82,WC_ISIN_Lookup,2,))</f>
        <v/>
      </c>
      <c r="BK82" s="200" t="n"/>
      <c r="BL82" s="198" t="n"/>
      <c r="BM82" s="194" t="n"/>
      <c r="BN82" s="194" t="n"/>
      <c r="BO82" s="194">
        <f>IF(ISERROR(VLOOKUP(BN82,WC_ISIN_Lookup,2,)),"",VLOOKUP(BN82,WC_ISIN_Lookup,2,))</f>
        <v/>
      </c>
      <c r="BP82" s="200" t="n"/>
      <c r="BQ82" s="198" t="n"/>
    </row>
    <row customHeight="1" ht="15" r="83" s="235" spans="1:69">
      <c r="A83" s="120" t="n"/>
      <c r="B83" s="120" t="n"/>
      <c r="C83" s="120" t="n"/>
      <c r="D83" s="120" t="n"/>
      <c r="E83" s="194" t="n"/>
      <c r="F83" s="194" t="n"/>
      <c r="G83" s="194" t="n"/>
      <c r="H83" s="195" t="n"/>
      <c r="I83" s="195" t="n"/>
      <c r="J83" s="195" t="n"/>
      <c r="K83" s="196" t="n"/>
      <c r="L83" s="218" t="n"/>
      <c r="M83" s="198" t="n"/>
      <c r="N83" s="198" t="n"/>
      <c r="O83" s="198" t="n"/>
      <c r="P83" s="195" t="n"/>
      <c r="Q83" s="195" t="n"/>
      <c r="R83" s="198" t="n"/>
      <c r="S83" s="198" t="n"/>
      <c r="T83" s="194" t="n"/>
      <c r="U83" s="194" t="n"/>
      <c r="V83" s="194">
        <f>IF(ISERROR(VLOOKUP(U83,WC_ISIN_Lookup,2,)),"",VLOOKUP(U83,WC_ISIN_Lookup,2,))</f>
        <v/>
      </c>
      <c r="W83" s="200" t="n"/>
      <c r="X83" s="198" t="n"/>
      <c r="Y83" s="194" t="n"/>
      <c r="Z83" s="194" t="n"/>
      <c r="AA83" s="194">
        <f>IF(ISERROR(VLOOKUP(Z83,WC_ISIN_Lookup,2,)),"",VLOOKUP(Z83,WC_ISIN_Lookup,2,))</f>
        <v/>
      </c>
      <c r="AB83" s="200" t="n"/>
      <c r="AC83" s="198" t="n"/>
      <c r="AD83" s="194" t="n"/>
      <c r="AE83" s="194" t="n"/>
      <c r="AF83" s="194">
        <f>IF(ISERROR(VLOOKUP(AE83,WC_ISIN_Lookup,2,)),"",VLOOKUP(AE83,WC_ISIN_Lookup,2,))</f>
        <v/>
      </c>
      <c r="AG83" s="200" t="n"/>
      <c r="AH83" s="198" t="n"/>
      <c r="AI83" s="194" t="n"/>
      <c r="AJ83" s="194" t="n"/>
      <c r="AK83" s="194">
        <f>IF(ISERROR(VLOOKUP(AJ83,WC_ISIN_Lookup,2,)),"",VLOOKUP(AJ83,WC_ISIN_Lookup,2,))</f>
        <v/>
      </c>
      <c r="AL83" s="200" t="n"/>
      <c r="AM83" s="198" t="n"/>
      <c r="AN83" s="194" t="n"/>
      <c r="AO83" s="194" t="n"/>
      <c r="AP83" s="194">
        <f>IF(ISERROR(VLOOKUP(AO83,WC_ISIN_Lookup,2,)),"",VLOOKUP(AO83,WC_ISIN_Lookup,2,))</f>
        <v/>
      </c>
      <c r="AQ83" s="200" t="n"/>
      <c r="AR83" s="198" t="n"/>
      <c r="AS83" s="194" t="n"/>
      <c r="AT83" s="194" t="n"/>
      <c r="AU83" s="194">
        <f>IF(ISERROR(VLOOKUP(AT83,WC_ISIN_Lookup,2,)),"",VLOOKUP(AT83,WC_ISIN_Lookup,2,))</f>
        <v/>
      </c>
      <c r="AV83" s="200" t="n"/>
      <c r="AW83" s="198" t="n"/>
      <c r="AX83" s="194" t="n"/>
      <c r="AY83" s="194" t="n"/>
      <c r="AZ83" s="194">
        <f>IF(ISERROR(VLOOKUP(AY83,WC_ISIN_Lookup,2,)),"",VLOOKUP(AY83,WC_ISIN_Lookup,2,))</f>
        <v/>
      </c>
      <c r="BA83" s="200" t="n"/>
      <c r="BB83" s="198" t="n"/>
      <c r="BC83" s="194" t="n"/>
      <c r="BD83" s="194" t="n"/>
      <c r="BE83" s="194">
        <f>IF(ISERROR(VLOOKUP(BD83,WC_ISIN_Lookup,2,)),"",VLOOKUP(BD83,WC_ISIN_Lookup,2,))</f>
        <v/>
      </c>
      <c r="BF83" s="200" t="n"/>
      <c r="BG83" s="198" t="n"/>
      <c r="BH83" s="194" t="n"/>
      <c r="BI83" s="194" t="n"/>
      <c r="BJ83" s="194">
        <f>IF(ISERROR(VLOOKUP(BI83,WC_ISIN_Lookup,2,)),"",VLOOKUP(BI83,WC_ISIN_Lookup,2,))</f>
        <v/>
      </c>
      <c r="BK83" s="200" t="n"/>
      <c r="BL83" s="198" t="n"/>
      <c r="BM83" s="194" t="n"/>
      <c r="BN83" s="194" t="n"/>
      <c r="BO83" s="194">
        <f>IF(ISERROR(VLOOKUP(BN83,WC_ISIN_Lookup,2,)),"",VLOOKUP(BN83,WC_ISIN_Lookup,2,))</f>
        <v/>
      </c>
      <c r="BP83" s="200" t="n"/>
      <c r="BQ83" s="198" t="n"/>
    </row>
    <row customHeight="1" ht="15" r="84" s="235" spans="1:69">
      <c r="A84" s="120" t="n"/>
      <c r="B84" s="120" t="n"/>
      <c r="C84" s="120" t="n"/>
      <c r="D84" s="120" t="n"/>
      <c r="E84" s="194" t="n"/>
      <c r="F84" s="194" t="n"/>
      <c r="G84" s="194" t="n"/>
      <c r="H84" s="195" t="n"/>
      <c r="I84" s="195" t="n"/>
      <c r="J84" s="195" t="n"/>
      <c r="K84" s="196" t="n"/>
      <c r="L84" s="218" t="n"/>
      <c r="M84" s="198" t="n"/>
      <c r="N84" s="198" t="n"/>
      <c r="O84" s="198" t="n"/>
      <c r="P84" s="195" t="n"/>
      <c r="Q84" s="195" t="n"/>
      <c r="R84" s="198" t="n"/>
      <c r="S84" s="198" t="n"/>
      <c r="T84" s="194" t="n"/>
      <c r="U84" s="194" t="n"/>
      <c r="V84" s="194">
        <f>IF(ISERROR(VLOOKUP(U84,WC_ISIN_Lookup,2,)),"",VLOOKUP(U84,WC_ISIN_Lookup,2,))</f>
        <v/>
      </c>
      <c r="W84" s="200" t="n"/>
      <c r="X84" s="198" t="n"/>
      <c r="Y84" s="194" t="n"/>
      <c r="Z84" s="194" t="n"/>
      <c r="AA84" s="194">
        <f>IF(ISERROR(VLOOKUP(Z84,WC_ISIN_Lookup,2,)),"",VLOOKUP(Z84,WC_ISIN_Lookup,2,))</f>
        <v/>
      </c>
      <c r="AB84" s="200" t="n"/>
      <c r="AC84" s="198" t="n"/>
      <c r="AD84" s="194" t="n"/>
      <c r="AE84" s="194" t="n"/>
      <c r="AF84" s="194">
        <f>IF(ISERROR(VLOOKUP(AE84,WC_ISIN_Lookup,2,)),"",VLOOKUP(AE84,WC_ISIN_Lookup,2,))</f>
        <v/>
      </c>
      <c r="AG84" s="200" t="n"/>
      <c r="AH84" s="198" t="n"/>
      <c r="AI84" s="194" t="n"/>
      <c r="AJ84" s="194" t="n"/>
      <c r="AK84" s="194">
        <f>IF(ISERROR(VLOOKUP(AJ84,WC_ISIN_Lookup,2,)),"",VLOOKUP(AJ84,WC_ISIN_Lookup,2,))</f>
        <v/>
      </c>
      <c r="AL84" s="200" t="n"/>
      <c r="AM84" s="198" t="n"/>
      <c r="AN84" s="194" t="n"/>
      <c r="AO84" s="194" t="n"/>
      <c r="AP84" s="194">
        <f>IF(ISERROR(VLOOKUP(AO84,WC_ISIN_Lookup,2,)),"",VLOOKUP(AO84,WC_ISIN_Lookup,2,))</f>
        <v/>
      </c>
      <c r="AQ84" s="200" t="n"/>
      <c r="AR84" s="198" t="n"/>
      <c r="AS84" s="194" t="n"/>
      <c r="AT84" s="194" t="n"/>
      <c r="AU84" s="194">
        <f>IF(ISERROR(VLOOKUP(AT84,WC_ISIN_Lookup,2,)),"",VLOOKUP(AT84,WC_ISIN_Lookup,2,))</f>
        <v/>
      </c>
      <c r="AV84" s="200" t="n"/>
      <c r="AW84" s="198" t="n"/>
      <c r="AX84" s="194" t="n"/>
      <c r="AY84" s="194" t="n"/>
      <c r="AZ84" s="194">
        <f>IF(ISERROR(VLOOKUP(AY84,WC_ISIN_Lookup,2,)),"",VLOOKUP(AY84,WC_ISIN_Lookup,2,))</f>
        <v/>
      </c>
      <c r="BA84" s="200" t="n"/>
      <c r="BB84" s="198" t="n"/>
      <c r="BC84" s="194" t="n"/>
      <c r="BD84" s="194" t="n"/>
      <c r="BE84" s="194">
        <f>IF(ISERROR(VLOOKUP(BD84,WC_ISIN_Lookup,2,)),"",VLOOKUP(BD84,WC_ISIN_Lookup,2,))</f>
        <v/>
      </c>
      <c r="BF84" s="200" t="n"/>
      <c r="BG84" s="198" t="n"/>
      <c r="BH84" s="194" t="n"/>
      <c r="BI84" s="194" t="n"/>
      <c r="BJ84" s="194">
        <f>IF(ISERROR(VLOOKUP(BI84,WC_ISIN_Lookup,2,)),"",VLOOKUP(BI84,WC_ISIN_Lookup,2,))</f>
        <v/>
      </c>
      <c r="BK84" s="200" t="n"/>
      <c r="BL84" s="198" t="n"/>
      <c r="BM84" s="194" t="n"/>
      <c r="BN84" s="194" t="n"/>
      <c r="BO84" s="194">
        <f>IF(ISERROR(VLOOKUP(BN84,WC_ISIN_Lookup,2,)),"",VLOOKUP(BN84,WC_ISIN_Lookup,2,))</f>
        <v/>
      </c>
      <c r="BP84" s="200" t="n"/>
      <c r="BQ84" s="198" t="n"/>
    </row>
    <row customHeight="1" ht="15" r="85" s="235" spans="1:69">
      <c r="A85" s="120" t="n"/>
      <c r="B85" s="120" t="n"/>
      <c r="C85" s="120" t="n"/>
      <c r="D85" s="120" t="n"/>
      <c r="E85" s="194" t="n"/>
      <c r="F85" s="194" t="n"/>
      <c r="G85" s="194" t="n"/>
      <c r="H85" s="195" t="n"/>
      <c r="I85" s="195" t="n"/>
      <c r="J85" s="195" t="n"/>
      <c r="K85" s="196" t="n"/>
      <c r="L85" s="218" t="n"/>
      <c r="M85" s="198" t="n"/>
      <c r="N85" s="198" t="n"/>
      <c r="O85" s="198" t="n"/>
      <c r="P85" s="195" t="n"/>
      <c r="Q85" s="195" t="n"/>
      <c r="R85" s="198" t="n"/>
      <c r="S85" s="198" t="n"/>
      <c r="T85" s="194" t="n"/>
      <c r="U85" s="194" t="n"/>
      <c r="V85" s="194">
        <f>IF(ISERROR(VLOOKUP(U85,WC_ISIN_Lookup,2,)),"",VLOOKUP(U85,WC_ISIN_Lookup,2,))</f>
        <v/>
      </c>
      <c r="W85" s="200" t="n"/>
      <c r="X85" s="198" t="n"/>
      <c r="Y85" s="194" t="n"/>
      <c r="Z85" s="194" t="n"/>
      <c r="AA85" s="194">
        <f>IF(ISERROR(VLOOKUP(Z85,WC_ISIN_Lookup,2,)),"",VLOOKUP(Z85,WC_ISIN_Lookup,2,))</f>
        <v/>
      </c>
      <c r="AB85" s="200" t="n"/>
      <c r="AC85" s="198" t="n"/>
      <c r="AD85" s="194" t="n"/>
      <c r="AE85" s="194" t="n"/>
      <c r="AF85" s="194">
        <f>IF(ISERROR(VLOOKUP(AE85,WC_ISIN_Lookup,2,)),"",VLOOKUP(AE85,WC_ISIN_Lookup,2,))</f>
        <v/>
      </c>
      <c r="AG85" s="200" t="n"/>
      <c r="AH85" s="198" t="n"/>
      <c r="AI85" s="194" t="n"/>
      <c r="AJ85" s="194" t="n"/>
      <c r="AK85" s="194">
        <f>IF(ISERROR(VLOOKUP(AJ85,WC_ISIN_Lookup,2,)),"",VLOOKUP(AJ85,WC_ISIN_Lookup,2,))</f>
        <v/>
      </c>
      <c r="AL85" s="200" t="n"/>
      <c r="AM85" s="198" t="n"/>
      <c r="AN85" s="194" t="n"/>
      <c r="AO85" s="194" t="n"/>
      <c r="AP85" s="194">
        <f>IF(ISERROR(VLOOKUP(AO85,WC_ISIN_Lookup,2,)),"",VLOOKUP(AO85,WC_ISIN_Lookup,2,))</f>
        <v/>
      </c>
      <c r="AQ85" s="200" t="n"/>
      <c r="AR85" s="198" t="n"/>
      <c r="AS85" s="194" t="n"/>
      <c r="AT85" s="194" t="n"/>
      <c r="AU85" s="194">
        <f>IF(ISERROR(VLOOKUP(AT85,WC_ISIN_Lookup,2,)),"",VLOOKUP(AT85,WC_ISIN_Lookup,2,))</f>
        <v/>
      </c>
      <c r="AV85" s="200" t="n"/>
      <c r="AW85" s="198" t="n"/>
      <c r="AX85" s="194" t="n"/>
      <c r="AY85" s="194" t="n"/>
      <c r="AZ85" s="194">
        <f>IF(ISERROR(VLOOKUP(AY85,WC_ISIN_Lookup,2,)),"",VLOOKUP(AY85,WC_ISIN_Lookup,2,))</f>
        <v/>
      </c>
      <c r="BA85" s="200" t="n"/>
      <c r="BB85" s="198" t="n"/>
      <c r="BC85" s="194" t="n"/>
      <c r="BD85" s="194" t="n"/>
      <c r="BE85" s="194">
        <f>IF(ISERROR(VLOOKUP(BD85,WC_ISIN_Lookup,2,)),"",VLOOKUP(BD85,WC_ISIN_Lookup,2,))</f>
        <v/>
      </c>
      <c r="BF85" s="200" t="n"/>
      <c r="BG85" s="198" t="n"/>
      <c r="BH85" s="194" t="n"/>
      <c r="BI85" s="194" t="n"/>
      <c r="BJ85" s="194">
        <f>IF(ISERROR(VLOOKUP(BI85,WC_ISIN_Lookup,2,)),"",VLOOKUP(BI85,WC_ISIN_Lookup,2,))</f>
        <v/>
      </c>
      <c r="BK85" s="200" t="n"/>
      <c r="BL85" s="198" t="n"/>
      <c r="BM85" s="194" t="n"/>
      <c r="BN85" s="194" t="n"/>
      <c r="BO85" s="194">
        <f>IF(ISERROR(VLOOKUP(BN85,WC_ISIN_Lookup,2,)),"",VLOOKUP(BN85,WC_ISIN_Lookup,2,))</f>
        <v/>
      </c>
      <c r="BP85" s="200" t="n"/>
      <c r="BQ85" s="198" t="n"/>
    </row>
    <row customHeight="1" ht="15" r="86" s="235" spans="1:69">
      <c r="A86" s="120" t="n"/>
      <c r="B86" s="120" t="n"/>
      <c r="C86" s="120" t="n"/>
      <c r="D86" s="120" t="n"/>
      <c r="E86" s="194" t="n"/>
      <c r="F86" s="194" t="n"/>
      <c r="G86" s="194" t="n"/>
      <c r="H86" s="195" t="n"/>
      <c r="I86" s="195" t="n"/>
      <c r="J86" s="195" t="n"/>
      <c r="K86" s="196" t="n"/>
      <c r="L86" s="218" t="n"/>
      <c r="M86" s="198" t="n"/>
      <c r="N86" s="198" t="n"/>
      <c r="O86" s="198" t="n"/>
      <c r="P86" s="195" t="n"/>
      <c r="Q86" s="195" t="n"/>
      <c r="R86" s="198" t="n"/>
      <c r="S86" s="198" t="n"/>
      <c r="T86" s="194" t="n"/>
      <c r="U86" s="194" t="n"/>
      <c r="V86" s="194">
        <f>IF(ISERROR(VLOOKUP(U86,WC_ISIN_Lookup,2,)),"",VLOOKUP(U86,WC_ISIN_Lookup,2,))</f>
        <v/>
      </c>
      <c r="W86" s="200" t="n"/>
      <c r="X86" s="198" t="n"/>
      <c r="Y86" s="194" t="n"/>
      <c r="Z86" s="194" t="n"/>
      <c r="AA86" s="194">
        <f>IF(ISERROR(VLOOKUP(Z86,WC_ISIN_Lookup,2,)),"",VLOOKUP(Z86,WC_ISIN_Lookup,2,))</f>
        <v/>
      </c>
      <c r="AB86" s="200" t="n"/>
      <c r="AC86" s="198" t="n"/>
      <c r="AD86" s="194" t="n"/>
      <c r="AE86" s="194" t="n"/>
      <c r="AF86" s="194">
        <f>IF(ISERROR(VLOOKUP(AE86,WC_ISIN_Lookup,2,)),"",VLOOKUP(AE86,WC_ISIN_Lookup,2,))</f>
        <v/>
      </c>
      <c r="AG86" s="200" t="n"/>
      <c r="AH86" s="198" t="n"/>
      <c r="AI86" s="194" t="n"/>
      <c r="AJ86" s="194" t="n"/>
      <c r="AK86" s="194">
        <f>IF(ISERROR(VLOOKUP(AJ86,WC_ISIN_Lookup,2,)),"",VLOOKUP(AJ86,WC_ISIN_Lookup,2,))</f>
        <v/>
      </c>
      <c r="AL86" s="200" t="n"/>
      <c r="AM86" s="198" t="n"/>
      <c r="AN86" s="194" t="n"/>
      <c r="AO86" s="194" t="n"/>
      <c r="AP86" s="194">
        <f>IF(ISERROR(VLOOKUP(AO86,WC_ISIN_Lookup,2,)),"",VLOOKUP(AO86,WC_ISIN_Lookup,2,))</f>
        <v/>
      </c>
      <c r="AQ86" s="200" t="n"/>
      <c r="AR86" s="198" t="n"/>
      <c r="AS86" s="194" t="n"/>
      <c r="AT86" s="194" t="n"/>
      <c r="AU86" s="194">
        <f>IF(ISERROR(VLOOKUP(AT86,WC_ISIN_Lookup,2,)),"",VLOOKUP(AT86,WC_ISIN_Lookup,2,))</f>
        <v/>
      </c>
      <c r="AV86" s="200" t="n"/>
      <c r="AW86" s="198" t="n"/>
      <c r="AX86" s="194" t="n"/>
      <c r="AY86" s="194" t="n"/>
      <c r="AZ86" s="194">
        <f>IF(ISERROR(VLOOKUP(AY86,WC_ISIN_Lookup,2,)),"",VLOOKUP(AY86,WC_ISIN_Lookup,2,))</f>
        <v/>
      </c>
      <c r="BA86" s="200" t="n"/>
      <c r="BB86" s="198" t="n"/>
      <c r="BC86" s="194" t="n"/>
      <c r="BD86" s="194" t="n"/>
      <c r="BE86" s="194">
        <f>IF(ISERROR(VLOOKUP(BD86,WC_ISIN_Lookup,2,)),"",VLOOKUP(BD86,WC_ISIN_Lookup,2,))</f>
        <v/>
      </c>
      <c r="BF86" s="200" t="n"/>
      <c r="BG86" s="198" t="n"/>
      <c r="BH86" s="194" t="n"/>
      <c r="BI86" s="194" t="n"/>
      <c r="BJ86" s="194">
        <f>IF(ISERROR(VLOOKUP(BI86,WC_ISIN_Lookup,2,)),"",VLOOKUP(BI86,WC_ISIN_Lookup,2,))</f>
        <v/>
      </c>
      <c r="BK86" s="200" t="n"/>
      <c r="BL86" s="198" t="n"/>
      <c r="BM86" s="194" t="n"/>
      <c r="BN86" s="194" t="n"/>
      <c r="BO86" s="194">
        <f>IF(ISERROR(VLOOKUP(BN86,WC_ISIN_Lookup,2,)),"",VLOOKUP(BN86,WC_ISIN_Lookup,2,))</f>
        <v/>
      </c>
      <c r="BP86" s="200" t="n"/>
      <c r="BQ86" s="198" t="n"/>
    </row>
    <row customHeight="1" ht="15" r="87" s="235" spans="1:69">
      <c r="A87" s="120" t="n"/>
      <c r="B87" s="120" t="n"/>
      <c r="C87" s="120" t="n"/>
      <c r="D87" s="120" t="n"/>
      <c r="E87" s="194" t="n"/>
      <c r="F87" s="194" t="n"/>
      <c r="G87" s="194" t="n"/>
      <c r="H87" s="195" t="n"/>
      <c r="I87" s="195" t="n"/>
      <c r="J87" s="195" t="n"/>
      <c r="K87" s="196" t="n"/>
      <c r="L87" s="218" t="n"/>
      <c r="M87" s="198" t="n"/>
      <c r="N87" s="198" t="n"/>
      <c r="O87" s="198" t="n"/>
      <c r="P87" s="195" t="n"/>
      <c r="Q87" s="195" t="n"/>
      <c r="R87" s="198" t="n"/>
      <c r="S87" s="198" t="n"/>
      <c r="T87" s="194" t="n"/>
      <c r="U87" s="194" t="n"/>
      <c r="V87" s="194">
        <f>IF(ISERROR(VLOOKUP(U87,WC_ISIN_Lookup,2,)),"",VLOOKUP(U87,WC_ISIN_Lookup,2,))</f>
        <v/>
      </c>
      <c r="W87" s="200" t="n"/>
      <c r="X87" s="198" t="n"/>
      <c r="Y87" s="194" t="n"/>
      <c r="Z87" s="194" t="n"/>
      <c r="AA87" s="194">
        <f>IF(ISERROR(VLOOKUP(Z87,WC_ISIN_Lookup,2,)),"",VLOOKUP(Z87,WC_ISIN_Lookup,2,))</f>
        <v/>
      </c>
      <c r="AB87" s="200" t="n"/>
      <c r="AC87" s="198" t="n"/>
      <c r="AD87" s="194" t="n"/>
      <c r="AE87" s="194" t="n"/>
      <c r="AF87" s="194">
        <f>IF(ISERROR(VLOOKUP(AE87,WC_ISIN_Lookup,2,)),"",VLOOKUP(AE87,WC_ISIN_Lookup,2,))</f>
        <v/>
      </c>
      <c r="AG87" s="200" t="n"/>
      <c r="AH87" s="198" t="n"/>
      <c r="AI87" s="194" t="n"/>
      <c r="AJ87" s="194" t="n"/>
      <c r="AK87" s="194">
        <f>IF(ISERROR(VLOOKUP(AJ87,WC_ISIN_Lookup,2,)),"",VLOOKUP(AJ87,WC_ISIN_Lookup,2,))</f>
        <v/>
      </c>
      <c r="AL87" s="200" t="n"/>
      <c r="AM87" s="198" t="n"/>
      <c r="AN87" s="194" t="n"/>
      <c r="AO87" s="194" t="n"/>
      <c r="AP87" s="194">
        <f>IF(ISERROR(VLOOKUP(AO87,WC_ISIN_Lookup,2,)),"",VLOOKUP(AO87,WC_ISIN_Lookup,2,))</f>
        <v/>
      </c>
      <c r="AQ87" s="200" t="n"/>
      <c r="AR87" s="198" t="n"/>
      <c r="AS87" s="194" t="n"/>
      <c r="AT87" s="194" t="n"/>
      <c r="AU87" s="194">
        <f>IF(ISERROR(VLOOKUP(AT87,WC_ISIN_Lookup,2,)),"",VLOOKUP(AT87,WC_ISIN_Lookup,2,))</f>
        <v/>
      </c>
      <c r="AV87" s="200" t="n"/>
      <c r="AW87" s="198" t="n"/>
      <c r="AX87" s="194" t="n"/>
      <c r="AY87" s="194" t="n"/>
      <c r="AZ87" s="194">
        <f>IF(ISERROR(VLOOKUP(AY87,WC_ISIN_Lookup,2,)),"",VLOOKUP(AY87,WC_ISIN_Lookup,2,))</f>
        <v/>
      </c>
      <c r="BA87" s="200" t="n"/>
      <c r="BB87" s="198" t="n"/>
      <c r="BC87" s="194" t="n"/>
      <c r="BD87" s="194" t="n"/>
      <c r="BE87" s="194">
        <f>IF(ISERROR(VLOOKUP(BD87,WC_ISIN_Lookup,2,)),"",VLOOKUP(BD87,WC_ISIN_Lookup,2,))</f>
        <v/>
      </c>
      <c r="BF87" s="200" t="n"/>
      <c r="BG87" s="198" t="n"/>
      <c r="BH87" s="194" t="n"/>
      <c r="BI87" s="194" t="n"/>
      <c r="BJ87" s="194">
        <f>IF(ISERROR(VLOOKUP(BI87,WC_ISIN_Lookup,2,)),"",VLOOKUP(BI87,WC_ISIN_Lookup,2,))</f>
        <v/>
      </c>
      <c r="BK87" s="200" t="n"/>
      <c r="BL87" s="198" t="n"/>
      <c r="BM87" s="194" t="n"/>
      <c r="BN87" s="194" t="n"/>
      <c r="BO87" s="194">
        <f>IF(ISERROR(VLOOKUP(BN87,WC_ISIN_Lookup,2,)),"",VLOOKUP(BN87,WC_ISIN_Lookup,2,))</f>
        <v/>
      </c>
      <c r="BP87" s="200" t="n"/>
      <c r="BQ87" s="198" t="n"/>
    </row>
    <row customHeight="1" ht="15" r="88" s="235" spans="1:69">
      <c r="A88" s="120" t="n"/>
      <c r="B88" s="120" t="n"/>
      <c r="C88" s="120" t="n"/>
      <c r="D88" s="120" t="n"/>
      <c r="E88" s="194" t="n"/>
      <c r="F88" s="194" t="n"/>
      <c r="G88" s="194" t="n"/>
      <c r="H88" s="195" t="n"/>
      <c r="I88" s="195" t="n"/>
      <c r="J88" s="195" t="n"/>
      <c r="K88" s="196" t="n"/>
      <c r="L88" s="218" t="n"/>
      <c r="M88" s="198" t="n"/>
      <c r="N88" s="198" t="n"/>
      <c r="O88" s="198" t="n"/>
      <c r="P88" s="195" t="n"/>
      <c r="Q88" s="195" t="n"/>
      <c r="R88" s="198" t="n"/>
      <c r="S88" s="198" t="n"/>
      <c r="T88" s="194" t="n"/>
      <c r="U88" s="194" t="n"/>
      <c r="V88" s="194">
        <f>IF(ISERROR(VLOOKUP(U88,WC_ISIN_Lookup,2,)),"",VLOOKUP(U88,WC_ISIN_Lookup,2,))</f>
        <v/>
      </c>
      <c r="W88" s="200" t="n"/>
      <c r="X88" s="198" t="n"/>
      <c r="Y88" s="194" t="n"/>
      <c r="Z88" s="194" t="n"/>
      <c r="AA88" s="194">
        <f>IF(ISERROR(VLOOKUP(Z88,WC_ISIN_Lookup,2,)),"",VLOOKUP(Z88,WC_ISIN_Lookup,2,))</f>
        <v/>
      </c>
      <c r="AB88" s="200" t="n"/>
      <c r="AC88" s="198" t="n"/>
      <c r="AD88" s="194" t="n"/>
      <c r="AE88" s="194" t="n"/>
      <c r="AF88" s="194">
        <f>IF(ISERROR(VLOOKUP(AE88,WC_ISIN_Lookup,2,)),"",VLOOKUP(AE88,WC_ISIN_Lookup,2,))</f>
        <v/>
      </c>
      <c r="AG88" s="200" t="n"/>
      <c r="AH88" s="198" t="n"/>
      <c r="AI88" s="194" t="n"/>
      <c r="AJ88" s="194" t="n"/>
      <c r="AK88" s="194">
        <f>IF(ISERROR(VLOOKUP(AJ88,WC_ISIN_Lookup,2,)),"",VLOOKUP(AJ88,WC_ISIN_Lookup,2,))</f>
        <v/>
      </c>
      <c r="AL88" s="200" t="n"/>
      <c r="AM88" s="198" t="n"/>
      <c r="AN88" s="194" t="n"/>
      <c r="AO88" s="194" t="n"/>
      <c r="AP88" s="194">
        <f>IF(ISERROR(VLOOKUP(AO88,WC_ISIN_Lookup,2,)),"",VLOOKUP(AO88,WC_ISIN_Lookup,2,))</f>
        <v/>
      </c>
      <c r="AQ88" s="200" t="n"/>
      <c r="AR88" s="198" t="n"/>
      <c r="AS88" s="194" t="n"/>
      <c r="AT88" s="194" t="n"/>
      <c r="AU88" s="194">
        <f>IF(ISERROR(VLOOKUP(AT88,WC_ISIN_Lookup,2,)),"",VLOOKUP(AT88,WC_ISIN_Lookup,2,))</f>
        <v/>
      </c>
      <c r="AV88" s="200" t="n"/>
      <c r="AW88" s="198" t="n"/>
      <c r="AX88" s="194" t="n"/>
      <c r="AY88" s="194" t="n"/>
      <c r="AZ88" s="194">
        <f>IF(ISERROR(VLOOKUP(AY88,WC_ISIN_Lookup,2,)),"",VLOOKUP(AY88,WC_ISIN_Lookup,2,))</f>
        <v/>
      </c>
      <c r="BA88" s="200" t="n"/>
      <c r="BB88" s="198" t="n"/>
      <c r="BC88" s="194" t="n"/>
      <c r="BD88" s="194" t="n"/>
      <c r="BE88" s="194">
        <f>IF(ISERROR(VLOOKUP(BD88,WC_ISIN_Lookup,2,)),"",VLOOKUP(BD88,WC_ISIN_Lookup,2,))</f>
        <v/>
      </c>
      <c r="BF88" s="200" t="n"/>
      <c r="BG88" s="198" t="n"/>
      <c r="BH88" s="194" t="n"/>
      <c r="BI88" s="194" t="n"/>
      <c r="BJ88" s="194">
        <f>IF(ISERROR(VLOOKUP(BI88,WC_ISIN_Lookup,2,)),"",VLOOKUP(BI88,WC_ISIN_Lookup,2,))</f>
        <v/>
      </c>
      <c r="BK88" s="200" t="n"/>
      <c r="BL88" s="198" t="n"/>
      <c r="BM88" s="194" t="n"/>
      <c r="BN88" s="194" t="n"/>
      <c r="BO88" s="194">
        <f>IF(ISERROR(VLOOKUP(BN88,WC_ISIN_Lookup,2,)),"",VLOOKUP(BN88,WC_ISIN_Lookup,2,))</f>
        <v/>
      </c>
      <c r="BP88" s="200" t="n"/>
      <c r="BQ88" s="198" t="n"/>
    </row>
    <row customHeight="1" ht="15" r="89" s="235" spans="1:69">
      <c r="A89" s="120" t="n"/>
      <c r="B89" s="120" t="n"/>
      <c r="C89" s="120" t="n"/>
      <c r="D89" s="120" t="n"/>
      <c r="E89" s="194" t="n"/>
      <c r="F89" s="194" t="n"/>
      <c r="G89" s="194" t="n"/>
      <c r="H89" s="195" t="n"/>
      <c r="I89" s="195" t="n"/>
      <c r="J89" s="195" t="n"/>
      <c r="K89" s="196" t="n"/>
      <c r="L89" s="218" t="n"/>
      <c r="M89" s="198" t="n"/>
      <c r="N89" s="198" t="n"/>
      <c r="O89" s="198" t="n"/>
      <c r="P89" s="195" t="n"/>
      <c r="Q89" s="195" t="n"/>
      <c r="R89" s="198" t="n"/>
      <c r="S89" s="198" t="n"/>
      <c r="T89" s="194" t="n"/>
      <c r="U89" s="194" t="n"/>
      <c r="V89" s="194">
        <f>IF(ISERROR(VLOOKUP(U89,WC_ISIN_Lookup,2,)),"",VLOOKUP(U89,WC_ISIN_Lookup,2,))</f>
        <v/>
      </c>
      <c r="W89" s="200" t="n"/>
      <c r="X89" s="198" t="n"/>
      <c r="Y89" s="194" t="n"/>
      <c r="Z89" s="194" t="n"/>
      <c r="AA89" s="194">
        <f>IF(ISERROR(VLOOKUP(Z89,WC_ISIN_Lookup,2,)),"",VLOOKUP(Z89,WC_ISIN_Lookup,2,))</f>
        <v/>
      </c>
      <c r="AB89" s="200" t="n"/>
      <c r="AC89" s="198" t="n"/>
      <c r="AD89" s="194" t="n"/>
      <c r="AE89" s="194" t="n"/>
      <c r="AF89" s="194">
        <f>IF(ISERROR(VLOOKUP(AE89,WC_ISIN_Lookup,2,)),"",VLOOKUP(AE89,WC_ISIN_Lookup,2,))</f>
        <v/>
      </c>
      <c r="AG89" s="200" t="n"/>
      <c r="AH89" s="198" t="n"/>
      <c r="AI89" s="194" t="n"/>
      <c r="AJ89" s="194" t="n"/>
      <c r="AK89" s="194">
        <f>IF(ISERROR(VLOOKUP(AJ89,WC_ISIN_Lookup,2,)),"",VLOOKUP(AJ89,WC_ISIN_Lookup,2,))</f>
        <v/>
      </c>
      <c r="AL89" s="200" t="n"/>
      <c r="AM89" s="198" t="n"/>
      <c r="AN89" s="194" t="n"/>
      <c r="AO89" s="194" t="n"/>
      <c r="AP89" s="194">
        <f>IF(ISERROR(VLOOKUP(AO89,WC_ISIN_Lookup,2,)),"",VLOOKUP(AO89,WC_ISIN_Lookup,2,))</f>
        <v/>
      </c>
      <c r="AQ89" s="200" t="n"/>
      <c r="AR89" s="198" t="n"/>
      <c r="AS89" s="194" t="n"/>
      <c r="AT89" s="194" t="n"/>
      <c r="AU89" s="194">
        <f>IF(ISERROR(VLOOKUP(AT89,WC_ISIN_Lookup,2,)),"",VLOOKUP(AT89,WC_ISIN_Lookup,2,))</f>
        <v/>
      </c>
      <c r="AV89" s="200" t="n"/>
      <c r="AW89" s="198" t="n"/>
      <c r="AX89" s="194" t="n"/>
      <c r="AY89" s="194" t="n"/>
      <c r="AZ89" s="194">
        <f>IF(ISERROR(VLOOKUP(AY89,WC_ISIN_Lookup,2,)),"",VLOOKUP(AY89,WC_ISIN_Lookup,2,))</f>
        <v/>
      </c>
      <c r="BA89" s="200" t="n"/>
      <c r="BB89" s="198" t="n"/>
      <c r="BC89" s="194" t="n"/>
      <c r="BD89" s="194" t="n"/>
      <c r="BE89" s="194">
        <f>IF(ISERROR(VLOOKUP(BD89,WC_ISIN_Lookup,2,)),"",VLOOKUP(BD89,WC_ISIN_Lookup,2,))</f>
        <v/>
      </c>
      <c r="BF89" s="200" t="n"/>
      <c r="BG89" s="198" t="n"/>
      <c r="BH89" s="194" t="n"/>
      <c r="BI89" s="194" t="n"/>
      <c r="BJ89" s="194">
        <f>IF(ISERROR(VLOOKUP(BI89,WC_ISIN_Lookup,2,)),"",VLOOKUP(BI89,WC_ISIN_Lookup,2,))</f>
        <v/>
      </c>
      <c r="BK89" s="200" t="n"/>
      <c r="BL89" s="198" t="n"/>
      <c r="BM89" s="194" t="n"/>
      <c r="BN89" s="194" t="n"/>
      <c r="BO89" s="194">
        <f>IF(ISERROR(VLOOKUP(BN89,WC_ISIN_Lookup,2,)),"",VLOOKUP(BN89,WC_ISIN_Lookup,2,))</f>
        <v/>
      </c>
      <c r="BP89" s="200" t="n"/>
      <c r="BQ89" s="198" t="n"/>
    </row>
    <row customHeight="1" ht="15" r="90" s="235" spans="1:69">
      <c r="A90" s="120" t="n"/>
      <c r="B90" s="120" t="n"/>
      <c r="C90" s="120" t="n"/>
      <c r="D90" s="120" t="n"/>
      <c r="E90" s="194" t="n"/>
      <c r="F90" s="194" t="n"/>
      <c r="G90" s="194" t="n"/>
      <c r="H90" s="195" t="n"/>
      <c r="I90" s="195" t="n"/>
      <c r="J90" s="195" t="n"/>
      <c r="K90" s="196" t="n"/>
      <c r="L90" s="218" t="n"/>
      <c r="M90" s="198" t="n"/>
      <c r="N90" s="198" t="n"/>
      <c r="O90" s="198" t="n"/>
      <c r="P90" s="195" t="n"/>
      <c r="Q90" s="195" t="n"/>
      <c r="R90" s="198" t="n"/>
      <c r="S90" s="198" t="n"/>
      <c r="T90" s="194" t="n"/>
      <c r="U90" s="194" t="n"/>
      <c r="V90" s="194">
        <f>IF(ISERROR(VLOOKUP(U90,WC_ISIN_Lookup,2,)),"",VLOOKUP(U90,WC_ISIN_Lookup,2,))</f>
        <v/>
      </c>
      <c r="W90" s="200" t="n"/>
      <c r="X90" s="198" t="n"/>
      <c r="Y90" s="194" t="n"/>
      <c r="Z90" s="194" t="n"/>
      <c r="AA90" s="194">
        <f>IF(ISERROR(VLOOKUP(Z90,WC_ISIN_Lookup,2,)),"",VLOOKUP(Z90,WC_ISIN_Lookup,2,))</f>
        <v/>
      </c>
      <c r="AB90" s="200" t="n"/>
      <c r="AC90" s="198" t="n"/>
      <c r="AD90" s="194" t="n"/>
      <c r="AE90" s="194" t="n"/>
      <c r="AF90" s="194">
        <f>IF(ISERROR(VLOOKUP(AE90,WC_ISIN_Lookup,2,)),"",VLOOKUP(AE90,WC_ISIN_Lookup,2,))</f>
        <v/>
      </c>
      <c r="AG90" s="200" t="n"/>
      <c r="AH90" s="198" t="n"/>
      <c r="AI90" s="194" t="n"/>
      <c r="AJ90" s="194" t="n"/>
      <c r="AK90" s="194">
        <f>IF(ISERROR(VLOOKUP(AJ90,WC_ISIN_Lookup,2,)),"",VLOOKUP(AJ90,WC_ISIN_Lookup,2,))</f>
        <v/>
      </c>
      <c r="AL90" s="200" t="n"/>
      <c r="AM90" s="198" t="n"/>
      <c r="AN90" s="194" t="n"/>
      <c r="AO90" s="194" t="n"/>
      <c r="AP90" s="194">
        <f>IF(ISERROR(VLOOKUP(AO90,WC_ISIN_Lookup,2,)),"",VLOOKUP(AO90,WC_ISIN_Lookup,2,))</f>
        <v/>
      </c>
      <c r="AQ90" s="200" t="n"/>
      <c r="AR90" s="198" t="n"/>
      <c r="AS90" s="194" t="n"/>
      <c r="AT90" s="194" t="n"/>
      <c r="AU90" s="194">
        <f>IF(ISERROR(VLOOKUP(AT90,WC_ISIN_Lookup,2,)),"",VLOOKUP(AT90,WC_ISIN_Lookup,2,))</f>
        <v/>
      </c>
      <c r="AV90" s="200" t="n"/>
      <c r="AW90" s="198" t="n"/>
      <c r="AX90" s="194" t="n"/>
      <c r="AY90" s="194" t="n"/>
      <c r="AZ90" s="194">
        <f>IF(ISERROR(VLOOKUP(AY90,WC_ISIN_Lookup,2,)),"",VLOOKUP(AY90,WC_ISIN_Lookup,2,))</f>
        <v/>
      </c>
      <c r="BA90" s="200" t="n"/>
      <c r="BB90" s="198" t="n"/>
      <c r="BC90" s="194" t="n"/>
      <c r="BD90" s="194" t="n"/>
      <c r="BE90" s="194">
        <f>IF(ISERROR(VLOOKUP(BD90,WC_ISIN_Lookup,2,)),"",VLOOKUP(BD90,WC_ISIN_Lookup,2,))</f>
        <v/>
      </c>
      <c r="BF90" s="200" t="n"/>
      <c r="BG90" s="198" t="n"/>
      <c r="BH90" s="194" t="n"/>
      <c r="BI90" s="194" t="n"/>
      <c r="BJ90" s="194">
        <f>IF(ISERROR(VLOOKUP(BI90,WC_ISIN_Lookup,2,)),"",VLOOKUP(BI90,WC_ISIN_Lookup,2,))</f>
        <v/>
      </c>
      <c r="BK90" s="200" t="n"/>
      <c r="BL90" s="198" t="n"/>
      <c r="BM90" s="194" t="n"/>
      <c r="BN90" s="194" t="n"/>
      <c r="BO90" s="194">
        <f>IF(ISERROR(VLOOKUP(BN90,WC_ISIN_Lookup,2,)),"",VLOOKUP(BN90,WC_ISIN_Lookup,2,))</f>
        <v/>
      </c>
      <c r="BP90" s="200" t="n"/>
      <c r="BQ90" s="198" t="n"/>
    </row>
    <row customHeight="1" ht="15" r="91" s="235" spans="1:69">
      <c r="A91" s="120" t="n"/>
      <c r="B91" s="120" t="n"/>
      <c r="C91" s="120" t="n"/>
      <c r="D91" s="120" t="n"/>
      <c r="E91" s="194" t="n"/>
      <c r="F91" s="194" t="n"/>
      <c r="G91" s="194" t="n"/>
      <c r="H91" s="195" t="n"/>
      <c r="I91" s="195" t="n"/>
      <c r="J91" s="195" t="n"/>
      <c r="K91" s="196" t="n"/>
      <c r="L91" s="218" t="n"/>
      <c r="M91" s="198" t="n"/>
      <c r="N91" s="198" t="n"/>
      <c r="O91" s="198" t="n"/>
      <c r="P91" s="195" t="n"/>
      <c r="Q91" s="195" t="n"/>
      <c r="R91" s="198" t="n"/>
      <c r="S91" s="198" t="n"/>
      <c r="T91" s="194" t="n"/>
      <c r="U91" s="194" t="n"/>
      <c r="V91" s="194">
        <f>IF(ISERROR(VLOOKUP(U91,WC_ISIN_Lookup,2,)),"",VLOOKUP(U91,WC_ISIN_Lookup,2,))</f>
        <v/>
      </c>
      <c r="W91" s="200" t="n"/>
      <c r="X91" s="198" t="n"/>
      <c r="Y91" s="194" t="n"/>
      <c r="Z91" s="194" t="n"/>
      <c r="AA91" s="194">
        <f>IF(ISERROR(VLOOKUP(Z91,WC_ISIN_Lookup,2,)),"",VLOOKUP(Z91,WC_ISIN_Lookup,2,))</f>
        <v/>
      </c>
      <c r="AB91" s="200" t="n"/>
      <c r="AC91" s="198" t="n"/>
      <c r="AD91" s="194" t="n"/>
      <c r="AE91" s="194" t="n"/>
      <c r="AF91" s="194">
        <f>IF(ISERROR(VLOOKUP(AE91,WC_ISIN_Lookup,2,)),"",VLOOKUP(AE91,WC_ISIN_Lookup,2,))</f>
        <v/>
      </c>
      <c r="AG91" s="200" t="n"/>
      <c r="AH91" s="198" t="n"/>
      <c r="AI91" s="194" t="n"/>
      <c r="AJ91" s="194" t="n"/>
      <c r="AK91" s="194">
        <f>IF(ISERROR(VLOOKUP(AJ91,WC_ISIN_Lookup,2,)),"",VLOOKUP(AJ91,WC_ISIN_Lookup,2,))</f>
        <v/>
      </c>
      <c r="AL91" s="200" t="n"/>
      <c r="AM91" s="198" t="n"/>
      <c r="AN91" s="194" t="n"/>
      <c r="AO91" s="194" t="n"/>
      <c r="AP91" s="194">
        <f>IF(ISERROR(VLOOKUP(AO91,WC_ISIN_Lookup,2,)),"",VLOOKUP(AO91,WC_ISIN_Lookup,2,))</f>
        <v/>
      </c>
      <c r="AQ91" s="200" t="n"/>
      <c r="AR91" s="198" t="n"/>
      <c r="AS91" s="194" t="n"/>
      <c r="AT91" s="194" t="n"/>
      <c r="AU91" s="194">
        <f>IF(ISERROR(VLOOKUP(AT91,WC_ISIN_Lookup,2,)),"",VLOOKUP(AT91,WC_ISIN_Lookup,2,))</f>
        <v/>
      </c>
      <c r="AV91" s="200" t="n"/>
      <c r="AW91" s="198" t="n"/>
      <c r="AX91" s="194" t="n"/>
      <c r="AY91" s="194" t="n"/>
      <c r="AZ91" s="194">
        <f>IF(ISERROR(VLOOKUP(AY91,WC_ISIN_Lookup,2,)),"",VLOOKUP(AY91,WC_ISIN_Lookup,2,))</f>
        <v/>
      </c>
      <c r="BA91" s="200" t="n"/>
      <c r="BB91" s="198" t="n"/>
      <c r="BC91" s="194" t="n"/>
      <c r="BD91" s="194" t="n"/>
      <c r="BE91" s="194">
        <f>IF(ISERROR(VLOOKUP(BD91,WC_ISIN_Lookup,2,)),"",VLOOKUP(BD91,WC_ISIN_Lookup,2,))</f>
        <v/>
      </c>
      <c r="BF91" s="200" t="n"/>
      <c r="BG91" s="198" t="n"/>
      <c r="BH91" s="194" t="n"/>
      <c r="BI91" s="194" t="n"/>
      <c r="BJ91" s="194">
        <f>IF(ISERROR(VLOOKUP(BI91,WC_ISIN_Lookup,2,)),"",VLOOKUP(BI91,WC_ISIN_Lookup,2,))</f>
        <v/>
      </c>
      <c r="BK91" s="200" t="n"/>
      <c r="BL91" s="198" t="n"/>
      <c r="BM91" s="194" t="n"/>
      <c r="BN91" s="194" t="n"/>
      <c r="BO91" s="194">
        <f>IF(ISERROR(VLOOKUP(BN91,WC_ISIN_Lookup,2,)),"",VLOOKUP(BN91,WC_ISIN_Lookup,2,))</f>
        <v/>
      </c>
      <c r="BP91" s="200" t="n"/>
      <c r="BQ91" s="198" t="n"/>
    </row>
    <row customHeight="1" ht="15" r="92" s="235" spans="1:69">
      <c r="A92" s="120" t="n"/>
      <c r="B92" s="120" t="n"/>
      <c r="C92" s="120" t="n"/>
      <c r="D92" s="120" t="n"/>
      <c r="E92" s="194" t="n"/>
      <c r="F92" s="194" t="n"/>
      <c r="G92" s="194" t="n"/>
      <c r="H92" s="195" t="n"/>
      <c r="I92" s="195" t="n"/>
      <c r="J92" s="195" t="n"/>
      <c r="K92" s="196" t="n"/>
      <c r="L92" s="218" t="n"/>
      <c r="M92" s="198" t="n"/>
      <c r="N92" s="198" t="n"/>
      <c r="O92" s="198" t="n"/>
      <c r="P92" s="195" t="n"/>
      <c r="Q92" s="195" t="n"/>
      <c r="R92" s="198" t="n"/>
      <c r="S92" s="198" t="n"/>
      <c r="T92" s="194" t="n"/>
      <c r="U92" s="194" t="n"/>
      <c r="V92" s="194">
        <f>IF(ISERROR(VLOOKUP(U92,WC_ISIN_Lookup,2,)),"",VLOOKUP(U92,WC_ISIN_Lookup,2,))</f>
        <v/>
      </c>
      <c r="W92" s="200" t="n"/>
      <c r="X92" s="198" t="n"/>
      <c r="Y92" s="194" t="n"/>
      <c r="Z92" s="194" t="n"/>
      <c r="AA92" s="194">
        <f>IF(ISERROR(VLOOKUP(Z92,WC_ISIN_Lookup,2,)),"",VLOOKUP(Z92,WC_ISIN_Lookup,2,))</f>
        <v/>
      </c>
      <c r="AB92" s="200" t="n"/>
      <c r="AC92" s="198" t="n"/>
      <c r="AD92" s="194" t="n"/>
      <c r="AE92" s="194" t="n"/>
      <c r="AF92" s="194">
        <f>IF(ISERROR(VLOOKUP(AE92,WC_ISIN_Lookup,2,)),"",VLOOKUP(AE92,WC_ISIN_Lookup,2,))</f>
        <v/>
      </c>
      <c r="AG92" s="200" t="n"/>
      <c r="AH92" s="198" t="n"/>
      <c r="AI92" s="194" t="n"/>
      <c r="AJ92" s="194" t="n"/>
      <c r="AK92" s="194">
        <f>IF(ISERROR(VLOOKUP(AJ92,WC_ISIN_Lookup,2,)),"",VLOOKUP(AJ92,WC_ISIN_Lookup,2,))</f>
        <v/>
      </c>
      <c r="AL92" s="200" t="n"/>
      <c r="AM92" s="198" t="n"/>
      <c r="AN92" s="194" t="n"/>
      <c r="AO92" s="194" t="n"/>
      <c r="AP92" s="194">
        <f>IF(ISERROR(VLOOKUP(AO92,WC_ISIN_Lookup,2,)),"",VLOOKUP(AO92,WC_ISIN_Lookup,2,))</f>
        <v/>
      </c>
      <c r="AQ92" s="200" t="n"/>
      <c r="AR92" s="198" t="n"/>
      <c r="AS92" s="194" t="n"/>
      <c r="AT92" s="194" t="n"/>
      <c r="AU92" s="194">
        <f>IF(ISERROR(VLOOKUP(AT92,WC_ISIN_Lookup,2,)),"",VLOOKUP(AT92,WC_ISIN_Lookup,2,))</f>
        <v/>
      </c>
      <c r="AV92" s="200" t="n"/>
      <c r="AW92" s="198" t="n"/>
      <c r="AX92" s="194" t="n"/>
      <c r="AY92" s="194" t="n"/>
      <c r="AZ92" s="194">
        <f>IF(ISERROR(VLOOKUP(AY92,WC_ISIN_Lookup,2,)),"",VLOOKUP(AY92,WC_ISIN_Lookup,2,))</f>
        <v/>
      </c>
      <c r="BA92" s="200" t="n"/>
      <c r="BB92" s="198" t="n"/>
      <c r="BC92" s="194" t="n"/>
      <c r="BD92" s="194" t="n"/>
      <c r="BE92" s="194">
        <f>IF(ISERROR(VLOOKUP(BD92,WC_ISIN_Lookup,2,)),"",VLOOKUP(BD92,WC_ISIN_Lookup,2,))</f>
        <v/>
      </c>
      <c r="BF92" s="200" t="n"/>
      <c r="BG92" s="198" t="n"/>
      <c r="BH92" s="194" t="n"/>
      <c r="BI92" s="194" t="n"/>
      <c r="BJ92" s="194">
        <f>IF(ISERROR(VLOOKUP(BI92,WC_ISIN_Lookup,2,)),"",VLOOKUP(BI92,WC_ISIN_Lookup,2,))</f>
        <v/>
      </c>
      <c r="BK92" s="200" t="n"/>
      <c r="BL92" s="198" t="n"/>
      <c r="BM92" s="194" t="n"/>
      <c r="BN92" s="194" t="n"/>
      <c r="BO92" s="194">
        <f>IF(ISERROR(VLOOKUP(BN92,WC_ISIN_Lookup,2,)),"",VLOOKUP(BN92,WC_ISIN_Lookup,2,))</f>
        <v/>
      </c>
      <c r="BP92" s="200" t="n"/>
      <c r="BQ92" s="198" t="n"/>
    </row>
    <row customHeight="1" ht="15" r="93" s="235" spans="1:69">
      <c r="A93" s="120" t="n"/>
      <c r="B93" s="120" t="n"/>
      <c r="C93" s="120" t="n"/>
      <c r="D93" s="120" t="n"/>
      <c r="E93" s="194" t="n"/>
      <c r="F93" s="194" t="n"/>
      <c r="G93" s="194" t="n"/>
      <c r="H93" s="195" t="n"/>
      <c r="I93" s="195" t="n"/>
      <c r="J93" s="195" t="n"/>
      <c r="K93" s="196" t="n"/>
      <c r="L93" s="218" t="n"/>
      <c r="M93" s="198" t="n"/>
      <c r="N93" s="198" t="n"/>
      <c r="O93" s="198" t="n"/>
      <c r="P93" s="195" t="n"/>
      <c r="Q93" s="195" t="n"/>
      <c r="R93" s="198" t="n"/>
      <c r="S93" s="198" t="n"/>
      <c r="T93" s="194" t="n"/>
      <c r="U93" s="194" t="n"/>
      <c r="V93" s="194">
        <f>IF(ISERROR(VLOOKUP(U93,WC_ISIN_Lookup,2,)),"",VLOOKUP(U93,WC_ISIN_Lookup,2,))</f>
        <v/>
      </c>
      <c r="W93" s="200" t="n"/>
      <c r="X93" s="198" t="n"/>
      <c r="Y93" s="194" t="n"/>
      <c r="Z93" s="194" t="n"/>
      <c r="AA93" s="194">
        <f>IF(ISERROR(VLOOKUP(Z93,WC_ISIN_Lookup,2,)),"",VLOOKUP(Z93,WC_ISIN_Lookup,2,))</f>
        <v/>
      </c>
      <c r="AB93" s="200" t="n"/>
      <c r="AC93" s="198" t="n"/>
      <c r="AD93" s="194" t="n"/>
      <c r="AE93" s="194" t="n"/>
      <c r="AF93" s="194">
        <f>IF(ISERROR(VLOOKUP(AE93,WC_ISIN_Lookup,2,)),"",VLOOKUP(AE93,WC_ISIN_Lookup,2,))</f>
        <v/>
      </c>
      <c r="AG93" s="200" t="n"/>
      <c r="AH93" s="198" t="n"/>
      <c r="AI93" s="194" t="n"/>
      <c r="AJ93" s="194" t="n"/>
      <c r="AK93" s="194">
        <f>IF(ISERROR(VLOOKUP(AJ93,WC_ISIN_Lookup,2,)),"",VLOOKUP(AJ93,WC_ISIN_Lookup,2,))</f>
        <v/>
      </c>
      <c r="AL93" s="200" t="n"/>
      <c r="AM93" s="198" t="n"/>
      <c r="AN93" s="194" t="n"/>
      <c r="AO93" s="194" t="n"/>
      <c r="AP93" s="194">
        <f>IF(ISERROR(VLOOKUP(AO93,WC_ISIN_Lookup,2,)),"",VLOOKUP(AO93,WC_ISIN_Lookup,2,))</f>
        <v/>
      </c>
      <c r="AQ93" s="200" t="n"/>
      <c r="AR93" s="198" t="n"/>
      <c r="AS93" s="194" t="n"/>
      <c r="AT93" s="194" t="n"/>
      <c r="AU93" s="194">
        <f>IF(ISERROR(VLOOKUP(AT93,WC_ISIN_Lookup,2,)),"",VLOOKUP(AT93,WC_ISIN_Lookup,2,))</f>
        <v/>
      </c>
      <c r="AV93" s="200" t="n"/>
      <c r="AW93" s="198" t="n"/>
      <c r="AX93" s="194" t="n"/>
      <c r="AY93" s="194" t="n"/>
      <c r="AZ93" s="194">
        <f>IF(ISERROR(VLOOKUP(AY93,WC_ISIN_Lookup,2,)),"",VLOOKUP(AY93,WC_ISIN_Lookup,2,))</f>
        <v/>
      </c>
      <c r="BA93" s="200" t="n"/>
      <c r="BB93" s="198" t="n"/>
      <c r="BC93" s="194" t="n"/>
      <c r="BD93" s="194" t="n"/>
      <c r="BE93" s="194">
        <f>IF(ISERROR(VLOOKUP(BD93,WC_ISIN_Lookup,2,)),"",VLOOKUP(BD93,WC_ISIN_Lookup,2,))</f>
        <v/>
      </c>
      <c r="BF93" s="200" t="n"/>
      <c r="BG93" s="198" t="n"/>
      <c r="BH93" s="194" t="n"/>
      <c r="BI93" s="194" t="n"/>
      <c r="BJ93" s="194">
        <f>IF(ISERROR(VLOOKUP(BI93,WC_ISIN_Lookup,2,)),"",VLOOKUP(BI93,WC_ISIN_Lookup,2,))</f>
        <v/>
      </c>
      <c r="BK93" s="200" t="n"/>
      <c r="BL93" s="198" t="n"/>
      <c r="BM93" s="194" t="n"/>
      <c r="BN93" s="194" t="n"/>
      <c r="BO93" s="194">
        <f>IF(ISERROR(VLOOKUP(BN93,WC_ISIN_Lookup,2,)),"",VLOOKUP(BN93,WC_ISIN_Lookup,2,))</f>
        <v/>
      </c>
      <c r="BP93" s="200" t="n"/>
      <c r="BQ93" s="198" t="n"/>
    </row>
    <row customHeight="1" ht="15" r="94" s="235" spans="1:69">
      <c r="A94" s="120" t="n"/>
      <c r="B94" s="120" t="n"/>
      <c r="C94" s="120" t="n"/>
      <c r="D94" s="120" t="n"/>
      <c r="E94" s="194" t="n"/>
      <c r="F94" s="194" t="n"/>
      <c r="G94" s="194" t="n"/>
      <c r="H94" s="195" t="n"/>
      <c r="I94" s="195" t="n"/>
      <c r="J94" s="195" t="n"/>
      <c r="K94" s="196" t="n"/>
      <c r="L94" s="218" t="n"/>
      <c r="M94" s="198" t="n"/>
      <c r="N94" s="198" t="n"/>
      <c r="O94" s="198" t="n"/>
      <c r="P94" s="195" t="n"/>
      <c r="Q94" s="195" t="n"/>
      <c r="R94" s="198" t="n"/>
      <c r="S94" s="198" t="n"/>
      <c r="T94" s="194" t="n"/>
      <c r="U94" s="194" t="n"/>
      <c r="V94" s="194">
        <f>IF(ISERROR(VLOOKUP(U94,WC_ISIN_Lookup,2,)),"",VLOOKUP(U94,WC_ISIN_Lookup,2,))</f>
        <v/>
      </c>
      <c r="W94" s="200" t="n"/>
      <c r="X94" s="198" t="n"/>
      <c r="Y94" s="194" t="n"/>
      <c r="Z94" s="194" t="n"/>
      <c r="AA94" s="194">
        <f>IF(ISERROR(VLOOKUP(Z94,WC_ISIN_Lookup,2,)),"",VLOOKUP(Z94,WC_ISIN_Lookup,2,))</f>
        <v/>
      </c>
      <c r="AB94" s="200" t="n"/>
      <c r="AC94" s="198" t="n"/>
      <c r="AD94" s="194" t="n"/>
      <c r="AE94" s="194" t="n"/>
      <c r="AF94" s="194">
        <f>IF(ISERROR(VLOOKUP(AE94,WC_ISIN_Lookup,2,)),"",VLOOKUP(AE94,WC_ISIN_Lookup,2,))</f>
        <v/>
      </c>
      <c r="AG94" s="200" t="n"/>
      <c r="AH94" s="198" t="n"/>
      <c r="AI94" s="194" t="n"/>
      <c r="AJ94" s="194" t="n"/>
      <c r="AK94" s="194">
        <f>IF(ISERROR(VLOOKUP(AJ94,WC_ISIN_Lookup,2,)),"",VLOOKUP(AJ94,WC_ISIN_Lookup,2,))</f>
        <v/>
      </c>
      <c r="AL94" s="200" t="n"/>
      <c r="AM94" s="198" t="n"/>
      <c r="AN94" s="194" t="n"/>
      <c r="AO94" s="194" t="n"/>
      <c r="AP94" s="194">
        <f>IF(ISERROR(VLOOKUP(AO94,WC_ISIN_Lookup,2,)),"",VLOOKUP(AO94,WC_ISIN_Lookup,2,))</f>
        <v/>
      </c>
      <c r="AQ94" s="200" t="n"/>
      <c r="AR94" s="198" t="n"/>
      <c r="AS94" s="194" t="n"/>
      <c r="AT94" s="194" t="n"/>
      <c r="AU94" s="194">
        <f>IF(ISERROR(VLOOKUP(AT94,WC_ISIN_Lookup,2,)),"",VLOOKUP(AT94,WC_ISIN_Lookup,2,))</f>
        <v/>
      </c>
      <c r="AV94" s="200" t="n"/>
      <c r="AW94" s="198" t="n"/>
      <c r="AX94" s="194" t="n"/>
      <c r="AY94" s="194" t="n"/>
      <c r="AZ94" s="194">
        <f>IF(ISERROR(VLOOKUP(AY94,WC_ISIN_Lookup,2,)),"",VLOOKUP(AY94,WC_ISIN_Lookup,2,))</f>
        <v/>
      </c>
      <c r="BA94" s="200" t="n"/>
      <c r="BB94" s="198" t="n"/>
      <c r="BC94" s="194" t="n"/>
      <c r="BD94" s="194" t="n"/>
      <c r="BE94" s="194">
        <f>IF(ISERROR(VLOOKUP(BD94,WC_ISIN_Lookup,2,)),"",VLOOKUP(BD94,WC_ISIN_Lookup,2,))</f>
        <v/>
      </c>
      <c r="BF94" s="200" t="n"/>
      <c r="BG94" s="198" t="n"/>
      <c r="BH94" s="194" t="n"/>
      <c r="BI94" s="194" t="n"/>
      <c r="BJ94" s="194">
        <f>IF(ISERROR(VLOOKUP(BI94,WC_ISIN_Lookup,2,)),"",VLOOKUP(BI94,WC_ISIN_Lookup,2,))</f>
        <v/>
      </c>
      <c r="BK94" s="200" t="n"/>
      <c r="BL94" s="198" t="n"/>
      <c r="BM94" s="194" t="n"/>
      <c r="BN94" s="194" t="n"/>
      <c r="BO94" s="194">
        <f>IF(ISERROR(VLOOKUP(BN94,WC_ISIN_Lookup,2,)),"",VLOOKUP(BN94,WC_ISIN_Lookup,2,))</f>
        <v/>
      </c>
      <c r="BP94" s="200" t="n"/>
      <c r="BQ94" s="198" t="n"/>
    </row>
    <row customHeight="1" ht="15" r="95" s="235" spans="1:69">
      <c r="A95" s="120" t="n"/>
      <c r="B95" s="120" t="n"/>
      <c r="C95" s="120" t="n"/>
      <c r="D95" s="120" t="n"/>
      <c r="E95" s="194" t="n"/>
      <c r="F95" s="194" t="n"/>
      <c r="G95" s="194" t="n"/>
      <c r="H95" s="195" t="n"/>
      <c r="I95" s="195" t="n"/>
      <c r="J95" s="195" t="n"/>
      <c r="K95" s="196" t="n"/>
      <c r="L95" s="218" t="n"/>
      <c r="M95" s="198" t="n"/>
      <c r="N95" s="198" t="n"/>
      <c r="O95" s="198" t="n"/>
      <c r="P95" s="195" t="n"/>
      <c r="Q95" s="195" t="n"/>
      <c r="R95" s="198" t="n"/>
      <c r="S95" s="198" t="n"/>
      <c r="T95" s="194" t="n"/>
      <c r="U95" s="194" t="n"/>
      <c r="V95" s="194">
        <f>IF(ISERROR(VLOOKUP(U95,WC_ISIN_Lookup,2,)),"",VLOOKUP(U95,WC_ISIN_Lookup,2,))</f>
        <v/>
      </c>
      <c r="W95" s="200" t="n"/>
      <c r="X95" s="198" t="n"/>
      <c r="Y95" s="194" t="n"/>
      <c r="Z95" s="194" t="n"/>
      <c r="AA95" s="194">
        <f>IF(ISERROR(VLOOKUP(Z95,WC_ISIN_Lookup,2,)),"",VLOOKUP(Z95,WC_ISIN_Lookup,2,))</f>
        <v/>
      </c>
      <c r="AB95" s="200" t="n"/>
      <c r="AC95" s="198" t="n"/>
      <c r="AD95" s="194" t="n"/>
      <c r="AE95" s="194" t="n"/>
      <c r="AF95" s="194">
        <f>IF(ISERROR(VLOOKUP(AE95,WC_ISIN_Lookup,2,)),"",VLOOKUP(AE95,WC_ISIN_Lookup,2,))</f>
        <v/>
      </c>
      <c r="AG95" s="200" t="n"/>
      <c r="AH95" s="198" t="n"/>
      <c r="AI95" s="194" t="n"/>
      <c r="AJ95" s="194" t="n"/>
      <c r="AK95" s="194">
        <f>IF(ISERROR(VLOOKUP(AJ95,WC_ISIN_Lookup,2,)),"",VLOOKUP(AJ95,WC_ISIN_Lookup,2,))</f>
        <v/>
      </c>
      <c r="AL95" s="200" t="n"/>
      <c r="AM95" s="198" t="n"/>
      <c r="AN95" s="194" t="n"/>
      <c r="AO95" s="194" t="n"/>
      <c r="AP95" s="194">
        <f>IF(ISERROR(VLOOKUP(AO95,WC_ISIN_Lookup,2,)),"",VLOOKUP(AO95,WC_ISIN_Lookup,2,))</f>
        <v/>
      </c>
      <c r="AQ95" s="200" t="n"/>
      <c r="AR95" s="198" t="n"/>
      <c r="AS95" s="194" t="n"/>
      <c r="AT95" s="194" t="n"/>
      <c r="AU95" s="194">
        <f>IF(ISERROR(VLOOKUP(AT95,WC_ISIN_Lookup,2,)),"",VLOOKUP(AT95,WC_ISIN_Lookup,2,))</f>
        <v/>
      </c>
      <c r="AV95" s="200" t="n"/>
      <c r="AW95" s="198" t="n"/>
      <c r="AX95" s="194" t="n"/>
      <c r="AY95" s="194" t="n"/>
      <c r="AZ95" s="194">
        <f>IF(ISERROR(VLOOKUP(AY95,WC_ISIN_Lookup,2,)),"",VLOOKUP(AY95,WC_ISIN_Lookup,2,))</f>
        <v/>
      </c>
      <c r="BA95" s="200" t="n"/>
      <c r="BB95" s="198" t="n"/>
      <c r="BC95" s="194" t="n"/>
      <c r="BD95" s="194" t="n"/>
      <c r="BE95" s="194">
        <f>IF(ISERROR(VLOOKUP(BD95,WC_ISIN_Lookup,2,)),"",VLOOKUP(BD95,WC_ISIN_Lookup,2,))</f>
        <v/>
      </c>
      <c r="BF95" s="200" t="n"/>
      <c r="BG95" s="198" t="n"/>
      <c r="BH95" s="194" t="n"/>
      <c r="BI95" s="194" t="n"/>
      <c r="BJ95" s="194">
        <f>IF(ISERROR(VLOOKUP(BI95,WC_ISIN_Lookup,2,)),"",VLOOKUP(BI95,WC_ISIN_Lookup,2,))</f>
        <v/>
      </c>
      <c r="BK95" s="200" t="n"/>
      <c r="BL95" s="198" t="n"/>
      <c r="BM95" s="194" t="n"/>
      <c r="BN95" s="194" t="n"/>
      <c r="BO95" s="194">
        <f>IF(ISERROR(VLOOKUP(BN95,WC_ISIN_Lookup,2,)),"",VLOOKUP(BN95,WC_ISIN_Lookup,2,))</f>
        <v/>
      </c>
      <c r="BP95" s="200" t="n"/>
      <c r="BQ95" s="198" t="n"/>
    </row>
    <row customHeight="1" ht="15" r="96" s="235" spans="1:69">
      <c r="A96" s="120" t="n"/>
      <c r="B96" s="120" t="n"/>
      <c r="C96" s="120" t="n"/>
      <c r="D96" s="120" t="n"/>
      <c r="E96" s="194" t="n"/>
      <c r="F96" s="194" t="n"/>
      <c r="G96" s="194" t="n"/>
      <c r="H96" s="195" t="n"/>
      <c r="I96" s="195" t="n"/>
      <c r="J96" s="195" t="n"/>
      <c r="K96" s="196" t="n"/>
      <c r="L96" s="218" t="n"/>
      <c r="M96" s="198" t="n"/>
      <c r="N96" s="198" t="n"/>
      <c r="O96" s="198" t="n"/>
      <c r="P96" s="195" t="n"/>
      <c r="Q96" s="195" t="n"/>
      <c r="R96" s="198" t="n"/>
      <c r="S96" s="198" t="n"/>
      <c r="T96" s="194" t="n"/>
      <c r="U96" s="194" t="n"/>
      <c r="V96" s="194">
        <f>IF(ISERROR(VLOOKUP(U96,WC_ISIN_Lookup,2,)),"",VLOOKUP(U96,WC_ISIN_Lookup,2,))</f>
        <v/>
      </c>
      <c r="W96" s="200" t="n"/>
      <c r="X96" s="198" t="n"/>
      <c r="Y96" s="194" t="n"/>
      <c r="Z96" s="194" t="n"/>
      <c r="AA96" s="194">
        <f>IF(ISERROR(VLOOKUP(Z96,WC_ISIN_Lookup,2,)),"",VLOOKUP(Z96,WC_ISIN_Lookup,2,))</f>
        <v/>
      </c>
      <c r="AB96" s="200" t="n"/>
      <c r="AC96" s="198" t="n"/>
      <c r="AD96" s="194" t="n"/>
      <c r="AE96" s="194" t="n"/>
      <c r="AF96" s="194">
        <f>IF(ISERROR(VLOOKUP(AE96,WC_ISIN_Lookup,2,)),"",VLOOKUP(AE96,WC_ISIN_Lookup,2,))</f>
        <v/>
      </c>
      <c r="AG96" s="200" t="n"/>
      <c r="AH96" s="198" t="n"/>
      <c r="AI96" s="194" t="n"/>
      <c r="AJ96" s="194" t="n"/>
      <c r="AK96" s="194">
        <f>IF(ISERROR(VLOOKUP(AJ96,WC_ISIN_Lookup,2,)),"",VLOOKUP(AJ96,WC_ISIN_Lookup,2,))</f>
        <v/>
      </c>
      <c r="AL96" s="200" t="n"/>
      <c r="AM96" s="198" t="n"/>
      <c r="AN96" s="194" t="n"/>
      <c r="AO96" s="194" t="n"/>
      <c r="AP96" s="194">
        <f>IF(ISERROR(VLOOKUP(AO96,WC_ISIN_Lookup,2,)),"",VLOOKUP(AO96,WC_ISIN_Lookup,2,))</f>
        <v/>
      </c>
      <c r="AQ96" s="200" t="n"/>
      <c r="AR96" s="198" t="n"/>
      <c r="AS96" s="194" t="n"/>
      <c r="AT96" s="194" t="n"/>
      <c r="AU96" s="194">
        <f>IF(ISERROR(VLOOKUP(AT96,WC_ISIN_Lookup,2,)),"",VLOOKUP(AT96,WC_ISIN_Lookup,2,))</f>
        <v/>
      </c>
      <c r="AV96" s="200" t="n"/>
      <c r="AW96" s="198" t="n"/>
      <c r="AX96" s="194" t="n"/>
      <c r="AY96" s="194" t="n"/>
      <c r="AZ96" s="194">
        <f>IF(ISERROR(VLOOKUP(AY96,WC_ISIN_Lookup,2,)),"",VLOOKUP(AY96,WC_ISIN_Lookup,2,))</f>
        <v/>
      </c>
      <c r="BA96" s="200" t="n"/>
      <c r="BB96" s="198" t="n"/>
      <c r="BC96" s="194" t="n"/>
      <c r="BD96" s="194" t="n"/>
      <c r="BE96" s="194">
        <f>IF(ISERROR(VLOOKUP(BD96,WC_ISIN_Lookup,2,)),"",VLOOKUP(BD96,WC_ISIN_Lookup,2,))</f>
        <v/>
      </c>
      <c r="BF96" s="200" t="n"/>
      <c r="BG96" s="198" t="n"/>
      <c r="BH96" s="194" t="n"/>
      <c r="BI96" s="194" t="n"/>
      <c r="BJ96" s="194">
        <f>IF(ISERROR(VLOOKUP(BI96,WC_ISIN_Lookup,2,)),"",VLOOKUP(BI96,WC_ISIN_Lookup,2,))</f>
        <v/>
      </c>
      <c r="BK96" s="200" t="n"/>
      <c r="BL96" s="198" t="n"/>
      <c r="BM96" s="194" t="n"/>
      <c r="BN96" s="194" t="n"/>
      <c r="BO96" s="194">
        <f>IF(ISERROR(VLOOKUP(BN96,WC_ISIN_Lookup,2,)),"",VLOOKUP(BN96,WC_ISIN_Lookup,2,))</f>
        <v/>
      </c>
      <c r="BP96" s="200" t="n"/>
      <c r="BQ96" s="198" t="n"/>
    </row>
    <row customHeight="1" ht="15" r="97" s="235" spans="1:69">
      <c r="A97" s="120" t="n"/>
      <c r="B97" s="120" t="n"/>
      <c r="C97" s="120" t="n"/>
      <c r="D97" s="120" t="n"/>
      <c r="E97" s="194" t="n"/>
      <c r="F97" s="194" t="n"/>
      <c r="G97" s="194" t="n"/>
      <c r="H97" s="195" t="n"/>
      <c r="I97" s="195" t="n"/>
      <c r="J97" s="195" t="n"/>
      <c r="K97" s="196" t="n"/>
      <c r="L97" s="218" t="n"/>
      <c r="M97" s="198" t="n"/>
      <c r="N97" s="198" t="n"/>
      <c r="O97" s="198" t="n"/>
      <c r="P97" s="195" t="n"/>
      <c r="Q97" s="195" t="n"/>
      <c r="R97" s="198" t="n"/>
      <c r="S97" s="198" t="n"/>
      <c r="T97" s="194" t="n"/>
      <c r="U97" s="194" t="n"/>
      <c r="V97" s="194">
        <f>IF(ISERROR(VLOOKUP(U97,WC_ISIN_Lookup,2,)),"",VLOOKUP(U97,WC_ISIN_Lookup,2,))</f>
        <v/>
      </c>
      <c r="W97" s="200" t="n"/>
      <c r="X97" s="198" t="n"/>
      <c r="Y97" s="194" t="n"/>
      <c r="Z97" s="194" t="n"/>
      <c r="AA97" s="194">
        <f>IF(ISERROR(VLOOKUP(Z97,WC_ISIN_Lookup,2,)),"",VLOOKUP(Z97,WC_ISIN_Lookup,2,))</f>
        <v/>
      </c>
      <c r="AB97" s="200" t="n"/>
      <c r="AC97" s="198" t="n"/>
      <c r="AD97" s="194" t="n"/>
      <c r="AE97" s="194" t="n"/>
      <c r="AF97" s="194">
        <f>IF(ISERROR(VLOOKUP(AE97,WC_ISIN_Lookup,2,)),"",VLOOKUP(AE97,WC_ISIN_Lookup,2,))</f>
        <v/>
      </c>
      <c r="AG97" s="200" t="n"/>
      <c r="AH97" s="198" t="n"/>
      <c r="AI97" s="194" t="n"/>
      <c r="AJ97" s="194" t="n"/>
      <c r="AK97" s="194">
        <f>IF(ISERROR(VLOOKUP(AJ97,WC_ISIN_Lookup,2,)),"",VLOOKUP(AJ97,WC_ISIN_Lookup,2,))</f>
        <v/>
      </c>
      <c r="AL97" s="200" t="n"/>
      <c r="AM97" s="198" t="n"/>
      <c r="AN97" s="194" t="n"/>
      <c r="AO97" s="194" t="n"/>
      <c r="AP97" s="194">
        <f>IF(ISERROR(VLOOKUP(AO97,WC_ISIN_Lookup,2,)),"",VLOOKUP(AO97,WC_ISIN_Lookup,2,))</f>
        <v/>
      </c>
      <c r="AQ97" s="200" t="n"/>
      <c r="AR97" s="198" t="n"/>
      <c r="AS97" s="194" t="n"/>
      <c r="AT97" s="194" t="n"/>
      <c r="AU97" s="194">
        <f>IF(ISERROR(VLOOKUP(AT97,WC_ISIN_Lookup,2,)),"",VLOOKUP(AT97,WC_ISIN_Lookup,2,))</f>
        <v/>
      </c>
      <c r="AV97" s="200" t="n"/>
      <c r="AW97" s="198" t="n"/>
      <c r="AX97" s="194" t="n"/>
      <c r="AY97" s="194" t="n"/>
      <c r="AZ97" s="194">
        <f>IF(ISERROR(VLOOKUP(AY97,WC_ISIN_Lookup,2,)),"",VLOOKUP(AY97,WC_ISIN_Lookup,2,))</f>
        <v/>
      </c>
      <c r="BA97" s="200" t="n"/>
      <c r="BB97" s="198" t="n"/>
      <c r="BC97" s="194" t="n"/>
      <c r="BD97" s="194" t="n"/>
      <c r="BE97" s="194">
        <f>IF(ISERROR(VLOOKUP(BD97,WC_ISIN_Lookup,2,)),"",VLOOKUP(BD97,WC_ISIN_Lookup,2,))</f>
        <v/>
      </c>
      <c r="BF97" s="200" t="n"/>
      <c r="BG97" s="198" t="n"/>
      <c r="BH97" s="194" t="n"/>
      <c r="BI97" s="194" t="n"/>
      <c r="BJ97" s="194">
        <f>IF(ISERROR(VLOOKUP(BI97,WC_ISIN_Lookup,2,)),"",VLOOKUP(BI97,WC_ISIN_Lookup,2,))</f>
        <v/>
      </c>
      <c r="BK97" s="200" t="n"/>
      <c r="BL97" s="198" t="n"/>
      <c r="BM97" s="194" t="n"/>
      <c r="BN97" s="194" t="n"/>
      <c r="BO97" s="194">
        <f>IF(ISERROR(VLOOKUP(BN97,WC_ISIN_Lookup,2,)),"",VLOOKUP(BN97,WC_ISIN_Lookup,2,))</f>
        <v/>
      </c>
      <c r="BP97" s="200" t="n"/>
      <c r="BQ97" s="198" t="n"/>
    </row>
    <row customHeight="1" ht="15" r="98" s="235" spans="1:69">
      <c r="A98" s="120" t="n"/>
      <c r="B98" s="120" t="n"/>
      <c r="C98" s="120" t="n"/>
      <c r="D98" s="120" t="n"/>
      <c r="E98" s="194" t="n"/>
      <c r="F98" s="194" t="n"/>
      <c r="G98" s="194" t="n"/>
      <c r="H98" s="195" t="n"/>
      <c r="I98" s="195" t="n"/>
      <c r="J98" s="195" t="n"/>
      <c r="K98" s="196" t="n"/>
      <c r="L98" s="218" t="n"/>
      <c r="M98" s="198" t="n"/>
      <c r="N98" s="198" t="n"/>
      <c r="O98" s="198" t="n"/>
      <c r="P98" s="195" t="n"/>
      <c r="Q98" s="195" t="n"/>
      <c r="R98" s="198" t="n"/>
      <c r="S98" s="198" t="n"/>
      <c r="T98" s="194" t="n"/>
      <c r="U98" s="194" t="n"/>
      <c r="V98" s="194">
        <f>IF(ISERROR(VLOOKUP(U98,WC_ISIN_Lookup,2,)),"",VLOOKUP(U98,WC_ISIN_Lookup,2,))</f>
        <v/>
      </c>
      <c r="W98" s="200" t="n"/>
      <c r="X98" s="198" t="n"/>
      <c r="Y98" s="194" t="n"/>
      <c r="Z98" s="194" t="n"/>
      <c r="AA98" s="194">
        <f>IF(ISERROR(VLOOKUP(Z98,WC_ISIN_Lookup,2,)),"",VLOOKUP(Z98,WC_ISIN_Lookup,2,))</f>
        <v/>
      </c>
      <c r="AB98" s="200" t="n"/>
      <c r="AC98" s="198" t="n"/>
      <c r="AD98" s="194" t="n"/>
      <c r="AE98" s="194" t="n"/>
      <c r="AF98" s="194">
        <f>IF(ISERROR(VLOOKUP(AE98,WC_ISIN_Lookup,2,)),"",VLOOKUP(AE98,WC_ISIN_Lookup,2,))</f>
        <v/>
      </c>
      <c r="AG98" s="200" t="n"/>
      <c r="AH98" s="198" t="n"/>
      <c r="AI98" s="194" t="n"/>
      <c r="AJ98" s="194" t="n"/>
      <c r="AK98" s="194">
        <f>IF(ISERROR(VLOOKUP(AJ98,WC_ISIN_Lookup,2,)),"",VLOOKUP(AJ98,WC_ISIN_Lookup,2,))</f>
        <v/>
      </c>
      <c r="AL98" s="200" t="n"/>
      <c r="AM98" s="198" t="n"/>
      <c r="AN98" s="194" t="n"/>
      <c r="AO98" s="194" t="n"/>
      <c r="AP98" s="194">
        <f>IF(ISERROR(VLOOKUP(AO98,WC_ISIN_Lookup,2,)),"",VLOOKUP(AO98,WC_ISIN_Lookup,2,))</f>
        <v/>
      </c>
      <c r="AQ98" s="200" t="n"/>
      <c r="AR98" s="198" t="n"/>
      <c r="AS98" s="194" t="n"/>
      <c r="AT98" s="194" t="n"/>
      <c r="AU98" s="194">
        <f>IF(ISERROR(VLOOKUP(AT98,WC_ISIN_Lookup,2,)),"",VLOOKUP(AT98,WC_ISIN_Lookup,2,))</f>
        <v/>
      </c>
      <c r="AV98" s="200" t="n"/>
      <c r="AW98" s="198" t="n"/>
      <c r="AX98" s="194" t="n"/>
      <c r="AY98" s="194" t="n"/>
      <c r="AZ98" s="194">
        <f>IF(ISERROR(VLOOKUP(AY98,WC_ISIN_Lookup,2,)),"",VLOOKUP(AY98,WC_ISIN_Lookup,2,))</f>
        <v/>
      </c>
      <c r="BA98" s="200" t="n"/>
      <c r="BB98" s="198" t="n"/>
      <c r="BC98" s="194" t="n"/>
      <c r="BD98" s="194" t="n"/>
      <c r="BE98" s="194">
        <f>IF(ISERROR(VLOOKUP(BD98,WC_ISIN_Lookup,2,)),"",VLOOKUP(BD98,WC_ISIN_Lookup,2,))</f>
        <v/>
      </c>
      <c r="BF98" s="200" t="n"/>
      <c r="BG98" s="198" t="n"/>
      <c r="BH98" s="194" t="n"/>
      <c r="BI98" s="194" t="n"/>
      <c r="BJ98" s="194">
        <f>IF(ISERROR(VLOOKUP(BI98,WC_ISIN_Lookup,2,)),"",VLOOKUP(BI98,WC_ISIN_Lookup,2,))</f>
        <v/>
      </c>
      <c r="BK98" s="200" t="n"/>
      <c r="BL98" s="198" t="n"/>
      <c r="BM98" s="194" t="n"/>
      <c r="BN98" s="194" t="n"/>
      <c r="BO98" s="194">
        <f>IF(ISERROR(VLOOKUP(BN98,WC_ISIN_Lookup,2,)),"",VLOOKUP(BN98,WC_ISIN_Lookup,2,))</f>
        <v/>
      </c>
      <c r="BP98" s="200" t="n"/>
      <c r="BQ98" s="198" t="n"/>
    </row>
    <row customHeight="1" ht="15" r="99" s="235" spans="1:69">
      <c r="A99" s="120" t="n"/>
      <c r="B99" s="120" t="n"/>
      <c r="C99" s="120" t="n"/>
      <c r="D99" s="120" t="n"/>
      <c r="E99" s="194" t="n"/>
      <c r="F99" s="194" t="n"/>
      <c r="G99" s="194" t="n"/>
      <c r="H99" s="195" t="n"/>
      <c r="I99" s="195" t="n"/>
      <c r="J99" s="195" t="n"/>
      <c r="K99" s="196" t="n"/>
      <c r="L99" s="218" t="n"/>
      <c r="M99" s="198" t="n"/>
      <c r="N99" s="198" t="n"/>
      <c r="O99" s="198" t="n"/>
      <c r="P99" s="195" t="n"/>
      <c r="Q99" s="195" t="n"/>
      <c r="R99" s="198" t="n"/>
      <c r="S99" s="198" t="n"/>
      <c r="T99" s="194" t="n"/>
      <c r="U99" s="194" t="n"/>
      <c r="V99" s="194">
        <f>IF(ISERROR(VLOOKUP(U99,WC_ISIN_Lookup,2,)),"",VLOOKUP(U99,WC_ISIN_Lookup,2,))</f>
        <v/>
      </c>
      <c r="W99" s="200" t="n"/>
      <c r="X99" s="198" t="n"/>
      <c r="Y99" s="194" t="n"/>
      <c r="Z99" s="194" t="n"/>
      <c r="AA99" s="194">
        <f>IF(ISERROR(VLOOKUP(Z99,WC_ISIN_Lookup,2,)),"",VLOOKUP(Z99,WC_ISIN_Lookup,2,))</f>
        <v/>
      </c>
      <c r="AB99" s="200" t="n"/>
      <c r="AC99" s="198" t="n"/>
      <c r="AD99" s="194" t="n"/>
      <c r="AE99" s="194" t="n"/>
      <c r="AF99" s="194">
        <f>IF(ISERROR(VLOOKUP(AE99,WC_ISIN_Lookup,2,)),"",VLOOKUP(AE99,WC_ISIN_Lookup,2,))</f>
        <v/>
      </c>
      <c r="AG99" s="200" t="n"/>
      <c r="AH99" s="198" t="n"/>
      <c r="AI99" s="194" t="n"/>
      <c r="AJ99" s="194" t="n"/>
      <c r="AK99" s="194">
        <f>IF(ISERROR(VLOOKUP(AJ99,WC_ISIN_Lookup,2,)),"",VLOOKUP(AJ99,WC_ISIN_Lookup,2,))</f>
        <v/>
      </c>
      <c r="AL99" s="200" t="n"/>
      <c r="AM99" s="198" t="n"/>
      <c r="AN99" s="194" t="n"/>
      <c r="AO99" s="194" t="n"/>
      <c r="AP99" s="194">
        <f>IF(ISERROR(VLOOKUP(AO99,WC_ISIN_Lookup,2,)),"",VLOOKUP(AO99,WC_ISIN_Lookup,2,))</f>
        <v/>
      </c>
      <c r="AQ99" s="200" t="n"/>
      <c r="AR99" s="198" t="n"/>
      <c r="AS99" s="194" t="n"/>
      <c r="AT99" s="194" t="n"/>
      <c r="AU99" s="194">
        <f>IF(ISERROR(VLOOKUP(AT99,WC_ISIN_Lookup,2,)),"",VLOOKUP(AT99,WC_ISIN_Lookup,2,))</f>
        <v/>
      </c>
      <c r="AV99" s="200" t="n"/>
      <c r="AW99" s="198" t="n"/>
      <c r="AX99" s="194" t="n"/>
      <c r="AY99" s="194" t="n"/>
      <c r="AZ99" s="194">
        <f>IF(ISERROR(VLOOKUP(AY99,WC_ISIN_Lookup,2,)),"",VLOOKUP(AY99,WC_ISIN_Lookup,2,))</f>
        <v/>
      </c>
      <c r="BA99" s="200" t="n"/>
      <c r="BB99" s="198" t="n"/>
      <c r="BC99" s="194" t="n"/>
      <c r="BD99" s="194" t="n"/>
      <c r="BE99" s="194">
        <f>IF(ISERROR(VLOOKUP(BD99,WC_ISIN_Lookup,2,)),"",VLOOKUP(BD99,WC_ISIN_Lookup,2,))</f>
        <v/>
      </c>
      <c r="BF99" s="200" t="n"/>
      <c r="BG99" s="198" t="n"/>
      <c r="BH99" s="194" t="n"/>
      <c r="BI99" s="194" t="n"/>
      <c r="BJ99" s="194">
        <f>IF(ISERROR(VLOOKUP(BI99,WC_ISIN_Lookup,2,)),"",VLOOKUP(BI99,WC_ISIN_Lookup,2,))</f>
        <v/>
      </c>
      <c r="BK99" s="200" t="n"/>
      <c r="BL99" s="198" t="n"/>
      <c r="BM99" s="194" t="n"/>
      <c r="BN99" s="194" t="n"/>
      <c r="BO99" s="194">
        <f>IF(ISERROR(VLOOKUP(BN99,WC_ISIN_Lookup,2,)),"",VLOOKUP(BN99,WC_ISIN_Lookup,2,))</f>
        <v/>
      </c>
      <c r="BP99" s="200" t="n"/>
      <c r="BQ99" s="198" t="n"/>
    </row>
    <row customHeight="1" ht="15" r="100" s="235" spans="1:69">
      <c r="A100" s="120" t="n"/>
      <c r="B100" s="120" t="n"/>
      <c r="C100" s="120" t="n"/>
      <c r="D100" s="120" t="n"/>
      <c r="E100" s="194" t="n"/>
      <c r="F100" s="194" t="n"/>
      <c r="G100" s="194" t="n"/>
      <c r="H100" s="195" t="n"/>
      <c r="I100" s="195" t="n"/>
      <c r="J100" s="195" t="n"/>
      <c r="K100" s="196" t="n"/>
      <c r="L100" s="218" t="n"/>
      <c r="M100" s="198" t="n"/>
      <c r="N100" s="198" t="n"/>
      <c r="O100" s="198" t="n"/>
      <c r="P100" s="195" t="n"/>
      <c r="Q100" s="195" t="n"/>
      <c r="R100" s="198" t="n"/>
      <c r="S100" s="198" t="n"/>
      <c r="T100" s="194" t="n"/>
      <c r="U100" s="194" t="n"/>
      <c r="V100" s="194">
        <f>IF(ISERROR(VLOOKUP(U100,WC_ISIN_Lookup,2,)),"",VLOOKUP(U100,WC_ISIN_Lookup,2,))</f>
        <v/>
      </c>
      <c r="W100" s="200" t="n"/>
      <c r="X100" s="198" t="n"/>
      <c r="Y100" s="194" t="n"/>
      <c r="Z100" s="194" t="n"/>
      <c r="AA100" s="194">
        <f>IF(ISERROR(VLOOKUP(Z100,WC_ISIN_Lookup,2,)),"",VLOOKUP(Z100,WC_ISIN_Lookup,2,))</f>
        <v/>
      </c>
      <c r="AB100" s="200" t="n"/>
      <c r="AC100" s="198" t="n"/>
      <c r="AD100" s="194" t="n"/>
      <c r="AE100" s="194" t="n"/>
      <c r="AF100" s="194">
        <f>IF(ISERROR(VLOOKUP(AE100,WC_ISIN_Lookup,2,)),"",VLOOKUP(AE100,WC_ISIN_Lookup,2,))</f>
        <v/>
      </c>
      <c r="AG100" s="200" t="n"/>
      <c r="AH100" s="198" t="n"/>
      <c r="AI100" s="194" t="n"/>
      <c r="AJ100" s="194" t="n"/>
      <c r="AK100" s="194">
        <f>IF(ISERROR(VLOOKUP(AJ100,WC_ISIN_Lookup,2,)),"",VLOOKUP(AJ100,WC_ISIN_Lookup,2,))</f>
        <v/>
      </c>
      <c r="AL100" s="200" t="n"/>
      <c r="AM100" s="198" t="n"/>
      <c r="AN100" s="194" t="n"/>
      <c r="AO100" s="194" t="n"/>
      <c r="AP100" s="194">
        <f>IF(ISERROR(VLOOKUP(AO100,WC_ISIN_Lookup,2,)),"",VLOOKUP(AO100,WC_ISIN_Lookup,2,))</f>
        <v/>
      </c>
      <c r="AQ100" s="200" t="n"/>
      <c r="AR100" s="198" t="n"/>
      <c r="AS100" s="194" t="n"/>
      <c r="AT100" s="194" t="n"/>
      <c r="AU100" s="194">
        <f>IF(ISERROR(VLOOKUP(AT100,WC_ISIN_Lookup,2,)),"",VLOOKUP(AT100,WC_ISIN_Lookup,2,))</f>
        <v/>
      </c>
      <c r="AV100" s="200" t="n"/>
      <c r="AW100" s="198" t="n"/>
      <c r="AX100" s="194" t="n"/>
      <c r="AY100" s="194" t="n"/>
      <c r="AZ100" s="194">
        <f>IF(ISERROR(VLOOKUP(AY100,WC_ISIN_Lookup,2,)),"",VLOOKUP(AY100,WC_ISIN_Lookup,2,))</f>
        <v/>
      </c>
      <c r="BA100" s="200" t="n"/>
      <c r="BB100" s="198" t="n"/>
      <c r="BC100" s="194" t="n"/>
      <c r="BD100" s="194" t="n"/>
      <c r="BE100" s="194">
        <f>IF(ISERROR(VLOOKUP(BD100,WC_ISIN_Lookup,2,)),"",VLOOKUP(BD100,WC_ISIN_Lookup,2,))</f>
        <v/>
      </c>
      <c r="BF100" s="200" t="n"/>
      <c r="BG100" s="198" t="n"/>
      <c r="BH100" s="194" t="n"/>
      <c r="BI100" s="194" t="n"/>
      <c r="BJ100" s="194">
        <f>IF(ISERROR(VLOOKUP(BI100,WC_ISIN_Lookup,2,)),"",VLOOKUP(BI100,WC_ISIN_Lookup,2,))</f>
        <v/>
      </c>
      <c r="BK100" s="200" t="n"/>
      <c r="BL100" s="198" t="n"/>
      <c r="BM100" s="194" t="n"/>
      <c r="BN100" s="194" t="n"/>
      <c r="BO100" s="194">
        <f>IF(ISERROR(VLOOKUP(BN100,WC_ISIN_Lookup,2,)),"",VLOOKUP(BN100,WC_ISIN_Lookup,2,))</f>
        <v/>
      </c>
      <c r="BP100" s="200" t="n"/>
      <c r="BQ100" s="198" t="n"/>
    </row>
    <row customHeight="1" ht="15" r="101" s="235" spans="1:69">
      <c r="A101" s="120" t="n"/>
      <c r="B101" s="120" t="n"/>
      <c r="C101" s="120" t="n"/>
      <c r="D101" s="120" t="n"/>
      <c r="E101" s="194" t="n"/>
      <c r="F101" s="194" t="n"/>
      <c r="G101" s="194" t="n"/>
      <c r="H101" s="195" t="n"/>
      <c r="I101" s="195" t="n"/>
      <c r="J101" s="195" t="n"/>
      <c r="K101" s="196" t="n"/>
      <c r="L101" s="218" t="n"/>
      <c r="M101" s="198" t="n"/>
      <c r="N101" s="198" t="n"/>
      <c r="O101" s="198" t="n"/>
      <c r="P101" s="195" t="n"/>
      <c r="Q101" s="195" t="n"/>
      <c r="R101" s="198" t="n"/>
      <c r="S101" s="198" t="n"/>
      <c r="T101" s="194" t="n"/>
      <c r="U101" s="194" t="n"/>
      <c r="V101" s="194">
        <f>IF(ISERROR(VLOOKUP(U101,WC_ISIN_Lookup,2,)),"",VLOOKUP(U101,WC_ISIN_Lookup,2,))</f>
        <v/>
      </c>
      <c r="W101" s="200" t="n"/>
      <c r="X101" s="198" t="n"/>
      <c r="Y101" s="194" t="n"/>
      <c r="Z101" s="194" t="n"/>
      <c r="AA101" s="194">
        <f>IF(ISERROR(VLOOKUP(Z101,WC_ISIN_Lookup,2,)),"",VLOOKUP(Z101,WC_ISIN_Lookup,2,))</f>
        <v/>
      </c>
      <c r="AB101" s="200" t="n"/>
      <c r="AC101" s="198" t="n"/>
      <c r="AD101" s="194" t="n"/>
      <c r="AE101" s="194" t="n"/>
      <c r="AF101" s="194">
        <f>IF(ISERROR(VLOOKUP(AE101,WC_ISIN_Lookup,2,)),"",VLOOKUP(AE101,WC_ISIN_Lookup,2,))</f>
        <v/>
      </c>
      <c r="AG101" s="200" t="n"/>
      <c r="AH101" s="198" t="n"/>
      <c r="AI101" s="194" t="n"/>
      <c r="AJ101" s="194" t="n"/>
      <c r="AK101" s="194">
        <f>IF(ISERROR(VLOOKUP(AJ101,WC_ISIN_Lookup,2,)),"",VLOOKUP(AJ101,WC_ISIN_Lookup,2,))</f>
        <v/>
      </c>
      <c r="AL101" s="200" t="n"/>
      <c r="AM101" s="198" t="n"/>
      <c r="AN101" s="194" t="n"/>
      <c r="AO101" s="194" t="n"/>
      <c r="AP101" s="194">
        <f>IF(ISERROR(VLOOKUP(AO101,WC_ISIN_Lookup,2,)),"",VLOOKUP(AO101,WC_ISIN_Lookup,2,))</f>
        <v/>
      </c>
      <c r="AQ101" s="200" t="n"/>
      <c r="AR101" s="198" t="n"/>
      <c r="AS101" s="194" t="n"/>
      <c r="AT101" s="194" t="n"/>
      <c r="AU101" s="194">
        <f>IF(ISERROR(VLOOKUP(AT101,WC_ISIN_Lookup,2,)),"",VLOOKUP(AT101,WC_ISIN_Lookup,2,))</f>
        <v/>
      </c>
      <c r="AV101" s="200" t="n"/>
      <c r="AW101" s="198" t="n"/>
      <c r="AX101" s="194" t="n"/>
      <c r="AY101" s="194" t="n"/>
      <c r="AZ101" s="194">
        <f>IF(ISERROR(VLOOKUP(AY101,WC_ISIN_Lookup,2,)),"",VLOOKUP(AY101,WC_ISIN_Lookup,2,))</f>
        <v/>
      </c>
      <c r="BA101" s="200" t="n"/>
      <c r="BB101" s="198" t="n"/>
      <c r="BC101" s="194" t="n"/>
      <c r="BD101" s="194" t="n"/>
      <c r="BE101" s="194">
        <f>IF(ISERROR(VLOOKUP(BD101,WC_ISIN_Lookup,2,)),"",VLOOKUP(BD101,WC_ISIN_Lookup,2,))</f>
        <v/>
      </c>
      <c r="BF101" s="200" t="n"/>
      <c r="BG101" s="198" t="n"/>
      <c r="BH101" s="194" t="n"/>
      <c r="BI101" s="194" t="n"/>
      <c r="BJ101" s="194">
        <f>IF(ISERROR(VLOOKUP(BI101,WC_ISIN_Lookup,2,)),"",VLOOKUP(BI101,WC_ISIN_Lookup,2,))</f>
        <v/>
      </c>
      <c r="BK101" s="200" t="n"/>
      <c r="BL101" s="198" t="n"/>
      <c r="BM101" s="194" t="n"/>
      <c r="BN101" s="194" t="n"/>
      <c r="BO101" s="194">
        <f>IF(ISERROR(VLOOKUP(BN101,WC_ISIN_Lookup,2,)),"",VLOOKUP(BN101,WC_ISIN_Lookup,2,))</f>
        <v/>
      </c>
      <c r="BP101" s="200" t="n"/>
      <c r="BQ101" s="198" t="n"/>
    </row>
    <row customHeight="1" ht="15" r="102" s="235" spans="1:69">
      <c r="A102" s="120" t="n"/>
      <c r="B102" s="120" t="n"/>
      <c r="C102" s="120" t="n"/>
      <c r="D102" s="120" t="n"/>
      <c r="E102" s="194" t="n"/>
      <c r="F102" s="194" t="n"/>
      <c r="G102" s="194" t="n"/>
      <c r="H102" s="195" t="n"/>
      <c r="I102" s="195" t="n"/>
      <c r="J102" s="195" t="n"/>
      <c r="K102" s="196" t="n"/>
      <c r="L102" s="218" t="n"/>
      <c r="M102" s="198" t="n"/>
      <c r="N102" s="198" t="n"/>
      <c r="O102" s="198" t="n"/>
      <c r="P102" s="195" t="n"/>
      <c r="Q102" s="195" t="n"/>
      <c r="R102" s="198" t="n"/>
      <c r="S102" s="198" t="n"/>
      <c r="T102" s="194" t="n"/>
      <c r="U102" s="194" t="n"/>
      <c r="V102" s="194">
        <f>IF(ISERROR(VLOOKUP(U102,WC_ISIN_Lookup,2,)),"",VLOOKUP(U102,WC_ISIN_Lookup,2,))</f>
        <v/>
      </c>
      <c r="W102" s="200" t="n"/>
      <c r="X102" s="198" t="n"/>
      <c r="Y102" s="194" t="n"/>
      <c r="Z102" s="194" t="n"/>
      <c r="AA102" s="194">
        <f>IF(ISERROR(VLOOKUP(Z102,WC_ISIN_Lookup,2,)),"",VLOOKUP(Z102,WC_ISIN_Lookup,2,))</f>
        <v/>
      </c>
      <c r="AB102" s="200" t="n"/>
      <c r="AC102" s="198" t="n"/>
      <c r="AD102" s="194" t="n"/>
      <c r="AE102" s="194" t="n"/>
      <c r="AF102" s="194">
        <f>IF(ISERROR(VLOOKUP(AE102,WC_ISIN_Lookup,2,)),"",VLOOKUP(AE102,WC_ISIN_Lookup,2,))</f>
        <v/>
      </c>
      <c r="AG102" s="200" t="n"/>
      <c r="AH102" s="198" t="n"/>
      <c r="AI102" s="194" t="n"/>
      <c r="AJ102" s="194" t="n"/>
      <c r="AK102" s="194">
        <f>IF(ISERROR(VLOOKUP(AJ102,WC_ISIN_Lookup,2,)),"",VLOOKUP(AJ102,WC_ISIN_Lookup,2,))</f>
        <v/>
      </c>
      <c r="AL102" s="200" t="n"/>
      <c r="AM102" s="198" t="n"/>
      <c r="AN102" s="194" t="n"/>
      <c r="AO102" s="194" t="n"/>
      <c r="AP102" s="194">
        <f>IF(ISERROR(VLOOKUP(AO102,WC_ISIN_Lookup,2,)),"",VLOOKUP(AO102,WC_ISIN_Lookup,2,))</f>
        <v/>
      </c>
      <c r="AQ102" s="200" t="n"/>
      <c r="AR102" s="198" t="n"/>
      <c r="AS102" s="194" t="n"/>
      <c r="AT102" s="194" t="n"/>
      <c r="AU102" s="194">
        <f>IF(ISERROR(VLOOKUP(AT102,WC_ISIN_Lookup,2,)),"",VLOOKUP(AT102,WC_ISIN_Lookup,2,))</f>
        <v/>
      </c>
      <c r="AV102" s="200" t="n"/>
      <c r="AW102" s="198" t="n"/>
      <c r="AX102" s="194" t="n"/>
      <c r="AY102" s="194" t="n"/>
      <c r="AZ102" s="194">
        <f>IF(ISERROR(VLOOKUP(AY102,WC_ISIN_Lookup,2,)),"",VLOOKUP(AY102,WC_ISIN_Lookup,2,))</f>
        <v/>
      </c>
      <c r="BA102" s="200" t="n"/>
      <c r="BB102" s="198" t="n"/>
      <c r="BC102" s="194" t="n"/>
      <c r="BD102" s="194" t="n"/>
      <c r="BE102" s="194">
        <f>IF(ISERROR(VLOOKUP(BD102,WC_ISIN_Lookup,2,)),"",VLOOKUP(BD102,WC_ISIN_Lookup,2,))</f>
        <v/>
      </c>
      <c r="BF102" s="200" t="n"/>
      <c r="BG102" s="198" t="n"/>
      <c r="BH102" s="194" t="n"/>
      <c r="BI102" s="194" t="n"/>
      <c r="BJ102" s="194">
        <f>IF(ISERROR(VLOOKUP(BI102,WC_ISIN_Lookup,2,)),"",VLOOKUP(BI102,WC_ISIN_Lookup,2,))</f>
        <v/>
      </c>
      <c r="BK102" s="200" t="n"/>
      <c r="BL102" s="198" t="n"/>
      <c r="BM102" s="194" t="n"/>
      <c r="BN102" s="194" t="n"/>
      <c r="BO102" s="194">
        <f>IF(ISERROR(VLOOKUP(BN102,WC_ISIN_Lookup,2,)),"",VLOOKUP(BN102,WC_ISIN_Lookup,2,))</f>
        <v/>
      </c>
      <c r="BP102" s="200" t="n"/>
      <c r="BQ102" s="198" t="n"/>
    </row>
    <row customHeight="1" ht="15" r="103" s="235" spans="1:69">
      <c r="A103" s="120" t="n"/>
      <c r="B103" s="120" t="n"/>
      <c r="C103" s="120" t="n"/>
      <c r="D103" s="120" t="n"/>
      <c r="E103" s="194" t="n"/>
      <c r="F103" s="194" t="n"/>
      <c r="G103" s="194" t="n"/>
      <c r="H103" s="195" t="n"/>
      <c r="I103" s="195" t="n"/>
      <c r="J103" s="195" t="n"/>
      <c r="K103" s="196" t="n"/>
      <c r="L103" s="218" t="n"/>
      <c r="M103" s="198" t="n"/>
      <c r="N103" s="198" t="n"/>
      <c r="O103" s="198" t="n"/>
      <c r="P103" s="195" t="n"/>
      <c r="Q103" s="195" t="n"/>
      <c r="R103" s="198" t="n"/>
      <c r="S103" s="198" t="n"/>
      <c r="T103" s="194" t="n"/>
      <c r="U103" s="194" t="n"/>
      <c r="V103" s="194">
        <f>IF(ISERROR(VLOOKUP(U103,WC_ISIN_Lookup,2,)),"",VLOOKUP(U103,WC_ISIN_Lookup,2,))</f>
        <v/>
      </c>
      <c r="W103" s="200" t="n"/>
      <c r="X103" s="198" t="n"/>
      <c r="Y103" s="194" t="n"/>
      <c r="Z103" s="194" t="n"/>
      <c r="AA103" s="194">
        <f>IF(ISERROR(VLOOKUP(Z103,WC_ISIN_Lookup,2,)),"",VLOOKUP(Z103,WC_ISIN_Lookup,2,))</f>
        <v/>
      </c>
      <c r="AB103" s="200" t="n"/>
      <c r="AC103" s="198" t="n"/>
      <c r="AD103" s="194" t="n"/>
      <c r="AE103" s="194" t="n"/>
      <c r="AF103" s="194">
        <f>IF(ISERROR(VLOOKUP(AE103,WC_ISIN_Lookup,2,)),"",VLOOKUP(AE103,WC_ISIN_Lookup,2,))</f>
        <v/>
      </c>
      <c r="AG103" s="200" t="n"/>
      <c r="AH103" s="198" t="n"/>
      <c r="AI103" s="194" t="n"/>
      <c r="AJ103" s="194" t="n"/>
      <c r="AK103" s="194">
        <f>IF(ISERROR(VLOOKUP(AJ103,WC_ISIN_Lookup,2,)),"",VLOOKUP(AJ103,WC_ISIN_Lookup,2,))</f>
        <v/>
      </c>
      <c r="AL103" s="200" t="n"/>
      <c r="AM103" s="198" t="n"/>
      <c r="AN103" s="194" t="n"/>
      <c r="AO103" s="194" t="n"/>
      <c r="AP103" s="194">
        <f>IF(ISERROR(VLOOKUP(AO103,WC_ISIN_Lookup,2,)),"",VLOOKUP(AO103,WC_ISIN_Lookup,2,))</f>
        <v/>
      </c>
      <c r="AQ103" s="200" t="n"/>
      <c r="AR103" s="198" t="n"/>
      <c r="AS103" s="194" t="n"/>
      <c r="AT103" s="194" t="n"/>
      <c r="AU103" s="194">
        <f>IF(ISERROR(VLOOKUP(AT103,WC_ISIN_Lookup,2,)),"",VLOOKUP(AT103,WC_ISIN_Lookup,2,))</f>
        <v/>
      </c>
      <c r="AV103" s="200" t="n"/>
      <c r="AW103" s="198" t="n"/>
      <c r="AX103" s="194" t="n"/>
      <c r="AY103" s="194" t="n"/>
      <c r="AZ103" s="194">
        <f>IF(ISERROR(VLOOKUP(AY103,WC_ISIN_Lookup,2,)),"",VLOOKUP(AY103,WC_ISIN_Lookup,2,))</f>
        <v/>
      </c>
      <c r="BA103" s="200" t="n"/>
      <c r="BB103" s="198" t="n"/>
      <c r="BC103" s="194" t="n"/>
      <c r="BD103" s="194" t="n"/>
      <c r="BE103" s="194">
        <f>IF(ISERROR(VLOOKUP(BD103,WC_ISIN_Lookup,2,)),"",VLOOKUP(BD103,WC_ISIN_Lookup,2,))</f>
        <v/>
      </c>
      <c r="BF103" s="200" t="n"/>
      <c r="BG103" s="198" t="n"/>
      <c r="BH103" s="194" t="n"/>
      <c r="BI103" s="194" t="n"/>
      <c r="BJ103" s="194">
        <f>IF(ISERROR(VLOOKUP(BI103,WC_ISIN_Lookup,2,)),"",VLOOKUP(BI103,WC_ISIN_Lookup,2,))</f>
        <v/>
      </c>
      <c r="BK103" s="200" t="n"/>
      <c r="BL103" s="198" t="n"/>
      <c r="BM103" s="194" t="n"/>
      <c r="BN103" s="194" t="n"/>
      <c r="BO103" s="194">
        <f>IF(ISERROR(VLOOKUP(BN103,WC_ISIN_Lookup,2,)),"",VLOOKUP(BN103,WC_ISIN_Lookup,2,))</f>
        <v/>
      </c>
      <c r="BP103" s="200" t="n"/>
      <c r="BQ103" s="198" t="n"/>
    </row>
    <row customHeight="1" ht="15" r="104" s="235" spans="1:69">
      <c r="A104" s="120" t="n"/>
      <c r="B104" s="120" t="n"/>
      <c r="C104" s="120" t="n"/>
      <c r="D104" s="120" t="n"/>
      <c r="E104" s="194" t="n"/>
      <c r="F104" s="194" t="n"/>
      <c r="G104" s="194" t="n"/>
      <c r="H104" s="195" t="n"/>
      <c r="I104" s="195" t="n"/>
      <c r="J104" s="195" t="n"/>
      <c r="K104" s="196" t="n"/>
      <c r="L104" s="218" t="n"/>
      <c r="M104" s="198" t="n"/>
      <c r="N104" s="198" t="n"/>
      <c r="O104" s="198" t="n"/>
      <c r="P104" s="195" t="n"/>
      <c r="Q104" s="195" t="n"/>
      <c r="R104" s="198" t="n"/>
      <c r="S104" s="198" t="n"/>
      <c r="T104" s="194" t="n"/>
      <c r="U104" s="194" t="n"/>
      <c r="V104" s="194">
        <f>IF(ISERROR(VLOOKUP(U104,WC_ISIN_Lookup,2,)),"",VLOOKUP(U104,WC_ISIN_Lookup,2,))</f>
        <v/>
      </c>
      <c r="W104" s="200" t="n"/>
      <c r="X104" s="198" t="n"/>
      <c r="Y104" s="194" t="n"/>
      <c r="Z104" s="194" t="n"/>
      <c r="AA104" s="194">
        <f>IF(ISERROR(VLOOKUP(Z104,WC_ISIN_Lookup,2,)),"",VLOOKUP(Z104,WC_ISIN_Lookup,2,))</f>
        <v/>
      </c>
      <c r="AB104" s="200" t="n"/>
      <c r="AC104" s="198" t="n"/>
      <c r="AD104" s="194" t="n"/>
      <c r="AE104" s="194" t="n"/>
      <c r="AF104" s="194">
        <f>IF(ISERROR(VLOOKUP(AE104,WC_ISIN_Lookup,2,)),"",VLOOKUP(AE104,WC_ISIN_Lookup,2,))</f>
        <v/>
      </c>
      <c r="AG104" s="200" t="n"/>
      <c r="AH104" s="198" t="n"/>
      <c r="AI104" s="194" t="n"/>
      <c r="AJ104" s="194" t="n"/>
      <c r="AK104" s="194">
        <f>IF(ISERROR(VLOOKUP(AJ104,WC_ISIN_Lookup,2,)),"",VLOOKUP(AJ104,WC_ISIN_Lookup,2,))</f>
        <v/>
      </c>
      <c r="AL104" s="200" t="n"/>
      <c r="AM104" s="198" t="n"/>
      <c r="AN104" s="194" t="n"/>
      <c r="AO104" s="194" t="n"/>
      <c r="AP104" s="194">
        <f>IF(ISERROR(VLOOKUP(AO104,WC_ISIN_Lookup,2,)),"",VLOOKUP(AO104,WC_ISIN_Lookup,2,))</f>
        <v/>
      </c>
      <c r="AQ104" s="200" t="n"/>
      <c r="AR104" s="198" t="n"/>
      <c r="AS104" s="194" t="n"/>
      <c r="AT104" s="194" t="n"/>
      <c r="AU104" s="194">
        <f>IF(ISERROR(VLOOKUP(AT104,WC_ISIN_Lookup,2,)),"",VLOOKUP(AT104,WC_ISIN_Lookup,2,))</f>
        <v/>
      </c>
      <c r="AV104" s="200" t="n"/>
      <c r="AW104" s="198" t="n"/>
      <c r="AX104" s="194" t="n"/>
      <c r="AY104" s="194" t="n"/>
      <c r="AZ104" s="194">
        <f>IF(ISERROR(VLOOKUP(AY104,WC_ISIN_Lookup,2,)),"",VLOOKUP(AY104,WC_ISIN_Lookup,2,))</f>
        <v/>
      </c>
      <c r="BA104" s="200" t="n"/>
      <c r="BB104" s="198" t="n"/>
      <c r="BC104" s="194" t="n"/>
      <c r="BD104" s="194" t="n"/>
      <c r="BE104" s="194">
        <f>IF(ISERROR(VLOOKUP(BD104,WC_ISIN_Lookup,2,)),"",VLOOKUP(BD104,WC_ISIN_Lookup,2,))</f>
        <v/>
      </c>
      <c r="BF104" s="200" t="n"/>
      <c r="BG104" s="198" t="n"/>
      <c r="BH104" s="194" t="n"/>
      <c r="BI104" s="194" t="n"/>
      <c r="BJ104" s="194">
        <f>IF(ISERROR(VLOOKUP(BI104,WC_ISIN_Lookup,2,)),"",VLOOKUP(BI104,WC_ISIN_Lookup,2,))</f>
        <v/>
      </c>
      <c r="BK104" s="200" t="n"/>
      <c r="BL104" s="198" t="n"/>
      <c r="BM104" s="194" t="n"/>
      <c r="BN104" s="194" t="n"/>
      <c r="BO104" s="194">
        <f>IF(ISERROR(VLOOKUP(BN104,WC_ISIN_Lookup,2,)),"",VLOOKUP(BN104,WC_ISIN_Lookup,2,))</f>
        <v/>
      </c>
      <c r="BP104" s="200" t="n"/>
      <c r="BQ104" s="198" t="n"/>
    </row>
    <row customHeight="1" ht="15" r="105" s="235" spans="1:69">
      <c r="A105" s="120" t="n"/>
      <c r="B105" s="120" t="n"/>
      <c r="C105" s="120" t="n"/>
      <c r="D105" s="120" t="n"/>
      <c r="E105" s="194" t="n"/>
      <c r="F105" s="194" t="n"/>
      <c r="G105" s="194" t="n"/>
      <c r="H105" s="195" t="n"/>
      <c r="I105" s="195" t="n"/>
      <c r="J105" s="195" t="n"/>
      <c r="K105" s="196" t="n"/>
      <c r="L105" s="218" t="n"/>
      <c r="M105" s="198" t="n"/>
      <c r="N105" s="198" t="n"/>
      <c r="O105" s="198" t="n"/>
      <c r="P105" s="195" t="n"/>
      <c r="Q105" s="195" t="n"/>
      <c r="R105" s="198" t="n"/>
      <c r="S105" s="198" t="n"/>
      <c r="T105" s="194" t="n"/>
      <c r="U105" s="194" t="n"/>
      <c r="V105" s="194">
        <f>IF(ISERROR(VLOOKUP(U105,WC_ISIN_Lookup,2,)),"",VLOOKUP(U105,WC_ISIN_Lookup,2,))</f>
        <v/>
      </c>
      <c r="W105" s="200" t="n"/>
      <c r="X105" s="198" t="n"/>
      <c r="Y105" s="194" t="n"/>
      <c r="Z105" s="194" t="n"/>
      <c r="AA105" s="194">
        <f>IF(ISERROR(VLOOKUP(Z105,WC_ISIN_Lookup,2,)),"",VLOOKUP(Z105,WC_ISIN_Lookup,2,))</f>
        <v/>
      </c>
      <c r="AB105" s="200" t="n"/>
      <c r="AC105" s="198" t="n"/>
      <c r="AD105" s="194" t="n"/>
      <c r="AE105" s="194" t="n"/>
      <c r="AF105" s="194">
        <f>IF(ISERROR(VLOOKUP(AE105,WC_ISIN_Lookup,2,)),"",VLOOKUP(AE105,WC_ISIN_Lookup,2,))</f>
        <v/>
      </c>
      <c r="AG105" s="200" t="n"/>
      <c r="AH105" s="198" t="n"/>
      <c r="AI105" s="194" t="n"/>
      <c r="AJ105" s="194" t="n"/>
      <c r="AK105" s="194">
        <f>IF(ISERROR(VLOOKUP(AJ105,WC_ISIN_Lookup,2,)),"",VLOOKUP(AJ105,WC_ISIN_Lookup,2,))</f>
        <v/>
      </c>
      <c r="AL105" s="200" t="n"/>
      <c r="AM105" s="198" t="n"/>
      <c r="AN105" s="194" t="n"/>
      <c r="AO105" s="194" t="n"/>
      <c r="AP105" s="194">
        <f>IF(ISERROR(VLOOKUP(AO105,WC_ISIN_Lookup,2,)),"",VLOOKUP(AO105,WC_ISIN_Lookup,2,))</f>
        <v/>
      </c>
      <c r="AQ105" s="200" t="n"/>
      <c r="AR105" s="198" t="n"/>
      <c r="AS105" s="194" t="n"/>
      <c r="AT105" s="194" t="n"/>
      <c r="AU105" s="194">
        <f>IF(ISERROR(VLOOKUP(AT105,WC_ISIN_Lookup,2,)),"",VLOOKUP(AT105,WC_ISIN_Lookup,2,))</f>
        <v/>
      </c>
      <c r="AV105" s="200" t="n"/>
      <c r="AW105" s="198" t="n"/>
      <c r="AX105" s="194" t="n"/>
      <c r="AY105" s="194" t="n"/>
      <c r="AZ105" s="194">
        <f>IF(ISERROR(VLOOKUP(AY105,WC_ISIN_Lookup,2,)),"",VLOOKUP(AY105,WC_ISIN_Lookup,2,))</f>
        <v/>
      </c>
      <c r="BA105" s="200" t="n"/>
      <c r="BB105" s="198" t="n"/>
      <c r="BC105" s="194" t="n"/>
      <c r="BD105" s="194" t="n"/>
      <c r="BE105" s="194">
        <f>IF(ISERROR(VLOOKUP(BD105,WC_ISIN_Lookup,2,)),"",VLOOKUP(BD105,WC_ISIN_Lookup,2,))</f>
        <v/>
      </c>
      <c r="BF105" s="200" t="n"/>
      <c r="BG105" s="198" t="n"/>
      <c r="BH105" s="194" t="n"/>
      <c r="BI105" s="194" t="n"/>
      <c r="BJ105" s="194">
        <f>IF(ISERROR(VLOOKUP(BI105,WC_ISIN_Lookup,2,)),"",VLOOKUP(BI105,WC_ISIN_Lookup,2,))</f>
        <v/>
      </c>
      <c r="BK105" s="200" t="n"/>
      <c r="BL105" s="198" t="n"/>
      <c r="BM105" s="194" t="n"/>
      <c r="BN105" s="194" t="n"/>
      <c r="BO105" s="194">
        <f>IF(ISERROR(VLOOKUP(BN105,WC_ISIN_Lookup,2,)),"",VLOOKUP(BN105,WC_ISIN_Lookup,2,))</f>
        <v/>
      </c>
      <c r="BP105" s="200" t="n"/>
      <c r="BQ105" s="198" t="n"/>
    </row>
    <row customHeight="1" ht="15" r="106" s="235" spans="1:69">
      <c r="A106" s="120" t="n"/>
      <c r="B106" s="120" t="n"/>
      <c r="C106" s="120" t="n"/>
      <c r="D106" s="120" t="n"/>
      <c r="E106" s="194" t="n"/>
      <c r="F106" s="194" t="n"/>
      <c r="G106" s="194" t="n"/>
      <c r="H106" s="195" t="n"/>
      <c r="I106" s="195" t="n"/>
      <c r="J106" s="195" t="n"/>
      <c r="K106" s="196" t="n"/>
      <c r="L106" s="218" t="n"/>
      <c r="M106" s="198" t="n"/>
      <c r="N106" s="198" t="n"/>
      <c r="O106" s="198" t="n"/>
      <c r="P106" s="195" t="n"/>
      <c r="Q106" s="195" t="n"/>
      <c r="R106" s="198" t="n"/>
      <c r="S106" s="198" t="n"/>
      <c r="T106" s="194" t="n"/>
      <c r="U106" s="194" t="n"/>
      <c r="V106" s="194">
        <f>IF(ISERROR(VLOOKUP(U106,WC_ISIN_Lookup,2,)),"",VLOOKUP(U106,WC_ISIN_Lookup,2,))</f>
        <v/>
      </c>
      <c r="W106" s="200" t="n"/>
      <c r="X106" s="198" t="n"/>
      <c r="Y106" s="194" t="n"/>
      <c r="Z106" s="194" t="n"/>
      <c r="AA106" s="194">
        <f>IF(ISERROR(VLOOKUP(Z106,WC_ISIN_Lookup,2,)),"",VLOOKUP(Z106,WC_ISIN_Lookup,2,))</f>
        <v/>
      </c>
      <c r="AB106" s="200" t="n"/>
      <c r="AC106" s="198" t="n"/>
      <c r="AD106" s="194" t="n"/>
      <c r="AE106" s="194" t="n"/>
      <c r="AF106" s="194">
        <f>IF(ISERROR(VLOOKUP(AE106,WC_ISIN_Lookup,2,)),"",VLOOKUP(AE106,WC_ISIN_Lookup,2,))</f>
        <v/>
      </c>
      <c r="AG106" s="200" t="n"/>
      <c r="AH106" s="198" t="n"/>
      <c r="AI106" s="194" t="n"/>
      <c r="AJ106" s="194" t="n"/>
      <c r="AK106" s="194">
        <f>IF(ISERROR(VLOOKUP(AJ106,WC_ISIN_Lookup,2,)),"",VLOOKUP(AJ106,WC_ISIN_Lookup,2,))</f>
        <v/>
      </c>
      <c r="AL106" s="200" t="n"/>
      <c r="AM106" s="198" t="n"/>
      <c r="AN106" s="194" t="n"/>
      <c r="AO106" s="194" t="n"/>
      <c r="AP106" s="194">
        <f>IF(ISERROR(VLOOKUP(AO106,WC_ISIN_Lookup,2,)),"",VLOOKUP(AO106,WC_ISIN_Lookup,2,))</f>
        <v/>
      </c>
      <c r="AQ106" s="200" t="n"/>
      <c r="AR106" s="198" t="n"/>
      <c r="AS106" s="194" t="n"/>
      <c r="AT106" s="194" t="n"/>
      <c r="AU106" s="194">
        <f>IF(ISERROR(VLOOKUP(AT106,WC_ISIN_Lookup,2,)),"",VLOOKUP(AT106,WC_ISIN_Lookup,2,))</f>
        <v/>
      </c>
      <c r="AV106" s="200" t="n"/>
      <c r="AW106" s="198" t="n"/>
      <c r="AX106" s="194" t="n"/>
      <c r="AY106" s="194" t="n"/>
      <c r="AZ106" s="194">
        <f>IF(ISERROR(VLOOKUP(AY106,WC_ISIN_Lookup,2,)),"",VLOOKUP(AY106,WC_ISIN_Lookup,2,))</f>
        <v/>
      </c>
      <c r="BA106" s="200" t="n"/>
      <c r="BB106" s="198" t="n"/>
      <c r="BC106" s="194" t="n"/>
      <c r="BD106" s="194" t="n"/>
      <c r="BE106" s="194">
        <f>IF(ISERROR(VLOOKUP(BD106,WC_ISIN_Lookup,2,)),"",VLOOKUP(BD106,WC_ISIN_Lookup,2,))</f>
        <v/>
      </c>
      <c r="BF106" s="200" t="n"/>
      <c r="BG106" s="198" t="n"/>
      <c r="BH106" s="194" t="n"/>
      <c r="BI106" s="194" t="n"/>
      <c r="BJ106" s="194">
        <f>IF(ISERROR(VLOOKUP(BI106,WC_ISIN_Lookup,2,)),"",VLOOKUP(BI106,WC_ISIN_Lookup,2,))</f>
        <v/>
      </c>
      <c r="BK106" s="200" t="n"/>
      <c r="BL106" s="198" t="n"/>
      <c r="BM106" s="194" t="n"/>
      <c r="BN106" s="194" t="n"/>
      <c r="BO106" s="194">
        <f>IF(ISERROR(VLOOKUP(BN106,WC_ISIN_Lookup,2,)),"",VLOOKUP(BN106,WC_ISIN_Lookup,2,))</f>
        <v/>
      </c>
      <c r="BP106" s="200" t="n"/>
      <c r="BQ106" s="198" t="n"/>
    </row>
    <row customHeight="1" ht="15" r="107" s="235" spans="1:69">
      <c r="A107" s="120" t="n"/>
      <c r="B107" s="120" t="n"/>
      <c r="C107" s="120" t="n"/>
      <c r="D107" s="120" t="n"/>
      <c r="E107" s="194" t="n"/>
      <c r="F107" s="194" t="n"/>
      <c r="G107" s="194" t="n"/>
      <c r="H107" s="195" t="n"/>
      <c r="I107" s="195" t="n"/>
      <c r="J107" s="195" t="n"/>
      <c r="K107" s="196" t="n"/>
      <c r="L107" s="218" t="n"/>
      <c r="M107" s="198" t="n"/>
      <c r="N107" s="198" t="n"/>
      <c r="O107" s="198" t="n"/>
      <c r="P107" s="195" t="n"/>
      <c r="Q107" s="195" t="n"/>
      <c r="R107" s="198" t="n"/>
      <c r="S107" s="198" t="n"/>
      <c r="T107" s="194" t="n"/>
      <c r="U107" s="194" t="n"/>
      <c r="V107" s="194">
        <f>IF(ISERROR(VLOOKUP(U107,WC_ISIN_Lookup,2,)),"",VLOOKUP(U107,WC_ISIN_Lookup,2,))</f>
        <v/>
      </c>
      <c r="W107" s="200" t="n"/>
      <c r="X107" s="198" t="n"/>
      <c r="Y107" s="194" t="n"/>
      <c r="Z107" s="194" t="n"/>
      <c r="AA107" s="194">
        <f>IF(ISERROR(VLOOKUP(Z107,WC_ISIN_Lookup,2,)),"",VLOOKUP(Z107,WC_ISIN_Lookup,2,))</f>
        <v/>
      </c>
      <c r="AB107" s="200" t="n"/>
      <c r="AC107" s="198" t="n"/>
      <c r="AD107" s="194" t="n"/>
      <c r="AE107" s="194" t="n"/>
      <c r="AF107" s="194">
        <f>IF(ISERROR(VLOOKUP(AE107,WC_ISIN_Lookup,2,)),"",VLOOKUP(AE107,WC_ISIN_Lookup,2,))</f>
        <v/>
      </c>
      <c r="AG107" s="200" t="n"/>
      <c r="AH107" s="198" t="n"/>
      <c r="AI107" s="194" t="n"/>
      <c r="AJ107" s="194" t="n"/>
      <c r="AK107" s="194">
        <f>IF(ISERROR(VLOOKUP(AJ107,WC_ISIN_Lookup,2,)),"",VLOOKUP(AJ107,WC_ISIN_Lookup,2,))</f>
        <v/>
      </c>
      <c r="AL107" s="200" t="n"/>
      <c r="AM107" s="198" t="n"/>
      <c r="AN107" s="194" t="n"/>
      <c r="AO107" s="194" t="n"/>
      <c r="AP107" s="194">
        <f>IF(ISERROR(VLOOKUP(AO107,WC_ISIN_Lookup,2,)),"",VLOOKUP(AO107,WC_ISIN_Lookup,2,))</f>
        <v/>
      </c>
      <c r="AQ107" s="200" t="n"/>
      <c r="AR107" s="198" t="n"/>
      <c r="AS107" s="194" t="n"/>
      <c r="AT107" s="194" t="n"/>
      <c r="AU107" s="194">
        <f>IF(ISERROR(VLOOKUP(AT107,WC_ISIN_Lookup,2,)),"",VLOOKUP(AT107,WC_ISIN_Lookup,2,))</f>
        <v/>
      </c>
      <c r="AV107" s="200" t="n"/>
      <c r="AW107" s="198" t="n"/>
      <c r="AX107" s="194" t="n"/>
      <c r="AY107" s="194" t="n"/>
      <c r="AZ107" s="194">
        <f>IF(ISERROR(VLOOKUP(AY107,WC_ISIN_Lookup,2,)),"",VLOOKUP(AY107,WC_ISIN_Lookup,2,))</f>
        <v/>
      </c>
      <c r="BA107" s="200" t="n"/>
      <c r="BB107" s="198" t="n"/>
      <c r="BC107" s="194" t="n"/>
      <c r="BD107" s="194" t="n"/>
      <c r="BE107" s="194">
        <f>IF(ISERROR(VLOOKUP(BD107,WC_ISIN_Lookup,2,)),"",VLOOKUP(BD107,WC_ISIN_Lookup,2,))</f>
        <v/>
      </c>
      <c r="BF107" s="200" t="n"/>
      <c r="BG107" s="198" t="n"/>
      <c r="BH107" s="194" t="n"/>
      <c r="BI107" s="194" t="n"/>
      <c r="BJ107" s="194">
        <f>IF(ISERROR(VLOOKUP(BI107,WC_ISIN_Lookup,2,)),"",VLOOKUP(BI107,WC_ISIN_Lookup,2,))</f>
        <v/>
      </c>
      <c r="BK107" s="200" t="n"/>
      <c r="BL107" s="198" t="n"/>
      <c r="BM107" s="194" t="n"/>
      <c r="BN107" s="194" t="n"/>
      <c r="BO107" s="194">
        <f>IF(ISERROR(VLOOKUP(BN107,WC_ISIN_Lookup,2,)),"",VLOOKUP(BN107,WC_ISIN_Lookup,2,))</f>
        <v/>
      </c>
      <c r="BP107" s="200" t="n"/>
      <c r="BQ107" s="198" t="n"/>
    </row>
    <row customHeight="1" ht="15" r="108" s="235" spans="1:69">
      <c r="A108" s="120" t="n"/>
      <c r="B108" s="120" t="n"/>
      <c r="C108" s="120" t="n"/>
      <c r="D108" s="120" t="n"/>
      <c r="E108" s="194" t="n"/>
      <c r="F108" s="194" t="n"/>
      <c r="G108" s="194" t="n"/>
      <c r="H108" s="195" t="n"/>
      <c r="I108" s="195" t="n"/>
      <c r="J108" s="195" t="n"/>
      <c r="K108" s="196" t="n"/>
      <c r="L108" s="218" t="n"/>
      <c r="M108" s="198" t="n"/>
      <c r="N108" s="198" t="n"/>
      <c r="O108" s="198" t="n"/>
      <c r="P108" s="195" t="n"/>
      <c r="Q108" s="195" t="n"/>
      <c r="R108" s="198" t="n"/>
      <c r="S108" s="198" t="n"/>
      <c r="T108" s="194" t="n"/>
      <c r="U108" s="194" t="n"/>
      <c r="V108" s="194">
        <f>IF(ISERROR(VLOOKUP(U108,WC_ISIN_Lookup,2,)),"",VLOOKUP(U108,WC_ISIN_Lookup,2,))</f>
        <v/>
      </c>
      <c r="W108" s="200" t="n"/>
      <c r="X108" s="198" t="n"/>
      <c r="Y108" s="194" t="n"/>
      <c r="Z108" s="194" t="n"/>
      <c r="AA108" s="194">
        <f>IF(ISERROR(VLOOKUP(Z108,WC_ISIN_Lookup,2,)),"",VLOOKUP(Z108,WC_ISIN_Lookup,2,))</f>
        <v/>
      </c>
      <c r="AB108" s="200" t="n"/>
      <c r="AC108" s="198" t="n"/>
      <c r="AD108" s="194" t="n"/>
      <c r="AE108" s="194" t="n"/>
      <c r="AF108" s="194">
        <f>IF(ISERROR(VLOOKUP(AE108,WC_ISIN_Lookup,2,)),"",VLOOKUP(AE108,WC_ISIN_Lookup,2,))</f>
        <v/>
      </c>
      <c r="AG108" s="200" t="n"/>
      <c r="AH108" s="198" t="n"/>
      <c r="AI108" s="194" t="n"/>
      <c r="AJ108" s="194" t="n"/>
      <c r="AK108" s="194">
        <f>IF(ISERROR(VLOOKUP(AJ108,WC_ISIN_Lookup,2,)),"",VLOOKUP(AJ108,WC_ISIN_Lookup,2,))</f>
        <v/>
      </c>
      <c r="AL108" s="200" t="n"/>
      <c r="AM108" s="198" t="n"/>
      <c r="AN108" s="194" t="n"/>
      <c r="AO108" s="194" t="n"/>
      <c r="AP108" s="194">
        <f>IF(ISERROR(VLOOKUP(AO108,WC_ISIN_Lookup,2,)),"",VLOOKUP(AO108,WC_ISIN_Lookup,2,))</f>
        <v/>
      </c>
      <c r="AQ108" s="200" t="n"/>
      <c r="AR108" s="198" t="n"/>
      <c r="AS108" s="194" t="n"/>
      <c r="AT108" s="194" t="n"/>
      <c r="AU108" s="194">
        <f>IF(ISERROR(VLOOKUP(AT108,WC_ISIN_Lookup,2,)),"",VLOOKUP(AT108,WC_ISIN_Lookup,2,))</f>
        <v/>
      </c>
      <c r="AV108" s="200" t="n"/>
      <c r="AW108" s="198" t="n"/>
      <c r="AX108" s="194" t="n"/>
      <c r="AY108" s="194" t="n"/>
      <c r="AZ108" s="194">
        <f>IF(ISERROR(VLOOKUP(AY108,WC_ISIN_Lookup,2,)),"",VLOOKUP(AY108,WC_ISIN_Lookup,2,))</f>
        <v/>
      </c>
      <c r="BA108" s="200" t="n"/>
      <c r="BB108" s="198" t="n"/>
      <c r="BC108" s="194" t="n"/>
      <c r="BD108" s="194" t="n"/>
      <c r="BE108" s="194">
        <f>IF(ISERROR(VLOOKUP(BD108,WC_ISIN_Lookup,2,)),"",VLOOKUP(BD108,WC_ISIN_Lookup,2,))</f>
        <v/>
      </c>
      <c r="BF108" s="200" t="n"/>
      <c r="BG108" s="198" t="n"/>
      <c r="BH108" s="194" t="n"/>
      <c r="BI108" s="194" t="n"/>
      <c r="BJ108" s="194">
        <f>IF(ISERROR(VLOOKUP(BI108,WC_ISIN_Lookup,2,)),"",VLOOKUP(BI108,WC_ISIN_Lookup,2,))</f>
        <v/>
      </c>
      <c r="BK108" s="200" t="n"/>
      <c r="BL108" s="198" t="n"/>
      <c r="BM108" s="194" t="n"/>
      <c r="BN108" s="194" t="n"/>
      <c r="BO108" s="194">
        <f>IF(ISERROR(VLOOKUP(BN108,WC_ISIN_Lookup,2,)),"",VLOOKUP(BN108,WC_ISIN_Lookup,2,))</f>
        <v/>
      </c>
      <c r="BP108" s="200" t="n"/>
      <c r="BQ108" s="198" t="n"/>
    </row>
    <row customHeight="1" ht="15" r="109" s="235" spans="1:69">
      <c r="A109" s="120" t="n"/>
      <c r="B109" s="120" t="n"/>
      <c r="C109" s="120" t="n"/>
      <c r="D109" s="120" t="n"/>
      <c r="E109" s="194" t="n"/>
      <c r="F109" s="194" t="n"/>
      <c r="G109" s="194" t="n"/>
      <c r="H109" s="195" t="n"/>
      <c r="I109" s="195" t="n"/>
      <c r="J109" s="195" t="n"/>
      <c r="K109" s="196" t="n"/>
      <c r="L109" s="218" t="n"/>
      <c r="M109" s="198" t="n"/>
      <c r="N109" s="198" t="n"/>
      <c r="O109" s="198" t="n"/>
      <c r="P109" s="195" t="n"/>
      <c r="Q109" s="195" t="n"/>
      <c r="R109" s="198" t="n"/>
      <c r="S109" s="198" t="n"/>
      <c r="T109" s="194" t="n"/>
      <c r="U109" s="194" t="n"/>
      <c r="V109" s="194">
        <f>IF(ISERROR(VLOOKUP(U109,WC_ISIN_Lookup,2,)),"",VLOOKUP(U109,WC_ISIN_Lookup,2,))</f>
        <v/>
      </c>
      <c r="W109" s="200" t="n"/>
      <c r="X109" s="198" t="n"/>
      <c r="Y109" s="194" t="n"/>
      <c r="Z109" s="194" t="n"/>
      <c r="AA109" s="194">
        <f>IF(ISERROR(VLOOKUP(Z109,WC_ISIN_Lookup,2,)),"",VLOOKUP(Z109,WC_ISIN_Lookup,2,))</f>
        <v/>
      </c>
      <c r="AB109" s="200" t="n"/>
      <c r="AC109" s="198" t="n"/>
      <c r="AD109" s="194" t="n"/>
      <c r="AE109" s="194" t="n"/>
      <c r="AF109" s="194">
        <f>IF(ISERROR(VLOOKUP(AE109,WC_ISIN_Lookup,2,)),"",VLOOKUP(AE109,WC_ISIN_Lookup,2,))</f>
        <v/>
      </c>
      <c r="AG109" s="200" t="n"/>
      <c r="AH109" s="198" t="n"/>
      <c r="AI109" s="194" t="n"/>
      <c r="AJ109" s="194" t="n"/>
      <c r="AK109" s="194">
        <f>IF(ISERROR(VLOOKUP(AJ109,WC_ISIN_Lookup,2,)),"",VLOOKUP(AJ109,WC_ISIN_Lookup,2,))</f>
        <v/>
      </c>
      <c r="AL109" s="200" t="n"/>
      <c r="AM109" s="198" t="n"/>
      <c r="AN109" s="194" t="n"/>
      <c r="AO109" s="194" t="n"/>
      <c r="AP109" s="194">
        <f>IF(ISERROR(VLOOKUP(AO109,WC_ISIN_Lookup,2,)),"",VLOOKUP(AO109,WC_ISIN_Lookup,2,))</f>
        <v/>
      </c>
      <c r="AQ109" s="200" t="n"/>
      <c r="AR109" s="198" t="n"/>
      <c r="AS109" s="194" t="n"/>
      <c r="AT109" s="194" t="n"/>
      <c r="AU109" s="194">
        <f>IF(ISERROR(VLOOKUP(AT109,WC_ISIN_Lookup,2,)),"",VLOOKUP(AT109,WC_ISIN_Lookup,2,))</f>
        <v/>
      </c>
      <c r="AV109" s="200" t="n"/>
      <c r="AW109" s="198" t="n"/>
      <c r="AX109" s="194" t="n"/>
      <c r="AY109" s="194" t="n"/>
      <c r="AZ109" s="194">
        <f>IF(ISERROR(VLOOKUP(AY109,WC_ISIN_Lookup,2,)),"",VLOOKUP(AY109,WC_ISIN_Lookup,2,))</f>
        <v/>
      </c>
      <c r="BA109" s="200" t="n"/>
      <c r="BB109" s="198" t="n"/>
      <c r="BC109" s="194" t="n"/>
      <c r="BD109" s="194" t="n"/>
      <c r="BE109" s="194">
        <f>IF(ISERROR(VLOOKUP(BD109,WC_ISIN_Lookup,2,)),"",VLOOKUP(BD109,WC_ISIN_Lookup,2,))</f>
        <v/>
      </c>
      <c r="BF109" s="200" t="n"/>
      <c r="BG109" s="198" t="n"/>
      <c r="BH109" s="194" t="n"/>
      <c r="BI109" s="194" t="n"/>
      <c r="BJ109" s="194">
        <f>IF(ISERROR(VLOOKUP(BI109,WC_ISIN_Lookup,2,)),"",VLOOKUP(BI109,WC_ISIN_Lookup,2,))</f>
        <v/>
      </c>
      <c r="BK109" s="200" t="n"/>
      <c r="BL109" s="198" t="n"/>
      <c r="BM109" s="194" t="n"/>
      <c r="BN109" s="194" t="n"/>
      <c r="BO109" s="194">
        <f>IF(ISERROR(VLOOKUP(BN109,WC_ISIN_Lookup,2,)),"",VLOOKUP(BN109,WC_ISIN_Lookup,2,))</f>
        <v/>
      </c>
      <c r="BP109" s="200" t="n"/>
      <c r="BQ109" s="198" t="n"/>
    </row>
    <row customHeight="1" ht="15" r="110" s="235" spans="1:69">
      <c r="A110" s="120" t="n"/>
      <c r="B110" s="120" t="n"/>
      <c r="C110" s="120" t="n"/>
      <c r="D110" s="120" t="n"/>
      <c r="E110" s="194" t="n"/>
      <c r="F110" s="194" t="n"/>
      <c r="G110" s="194" t="n"/>
      <c r="H110" s="195" t="n"/>
      <c r="I110" s="195" t="n"/>
      <c r="J110" s="195" t="n"/>
      <c r="K110" s="196" t="n"/>
      <c r="L110" s="218" t="n"/>
      <c r="M110" s="198" t="n"/>
      <c r="N110" s="198" t="n"/>
      <c r="O110" s="198" t="n"/>
      <c r="P110" s="195" t="n"/>
      <c r="Q110" s="195" t="n"/>
      <c r="R110" s="198" t="n"/>
      <c r="S110" s="198" t="n"/>
      <c r="T110" s="194" t="n"/>
      <c r="U110" s="194" t="n"/>
      <c r="V110" s="194">
        <f>IF(ISERROR(VLOOKUP(U110,WC_ISIN_Lookup,2,)),"",VLOOKUP(U110,WC_ISIN_Lookup,2,))</f>
        <v/>
      </c>
      <c r="W110" s="200" t="n"/>
      <c r="X110" s="198" t="n"/>
      <c r="Y110" s="194" t="n"/>
      <c r="Z110" s="194" t="n"/>
      <c r="AA110" s="194">
        <f>IF(ISERROR(VLOOKUP(Z110,WC_ISIN_Lookup,2,)),"",VLOOKUP(Z110,WC_ISIN_Lookup,2,))</f>
        <v/>
      </c>
      <c r="AB110" s="200" t="n"/>
      <c r="AC110" s="198" t="n"/>
      <c r="AD110" s="194" t="n"/>
      <c r="AE110" s="194" t="n"/>
      <c r="AF110" s="194">
        <f>IF(ISERROR(VLOOKUP(AE110,WC_ISIN_Lookup,2,)),"",VLOOKUP(AE110,WC_ISIN_Lookup,2,))</f>
        <v/>
      </c>
      <c r="AG110" s="200" t="n"/>
      <c r="AH110" s="198" t="n"/>
      <c r="AI110" s="194" t="n"/>
      <c r="AJ110" s="194" t="n"/>
      <c r="AK110" s="194">
        <f>IF(ISERROR(VLOOKUP(AJ110,WC_ISIN_Lookup,2,)),"",VLOOKUP(AJ110,WC_ISIN_Lookup,2,))</f>
        <v/>
      </c>
      <c r="AL110" s="200" t="n"/>
      <c r="AM110" s="198" t="n"/>
      <c r="AN110" s="194" t="n"/>
      <c r="AO110" s="194" t="n"/>
      <c r="AP110" s="194">
        <f>IF(ISERROR(VLOOKUP(AO110,WC_ISIN_Lookup,2,)),"",VLOOKUP(AO110,WC_ISIN_Lookup,2,))</f>
        <v/>
      </c>
      <c r="AQ110" s="200" t="n"/>
      <c r="AR110" s="198" t="n"/>
      <c r="AS110" s="194" t="n"/>
      <c r="AT110" s="194" t="n"/>
      <c r="AU110" s="194">
        <f>IF(ISERROR(VLOOKUP(AT110,WC_ISIN_Lookup,2,)),"",VLOOKUP(AT110,WC_ISIN_Lookup,2,))</f>
        <v/>
      </c>
      <c r="AV110" s="200" t="n"/>
      <c r="AW110" s="198" t="n"/>
      <c r="AX110" s="194" t="n"/>
      <c r="AY110" s="194" t="n"/>
      <c r="AZ110" s="194">
        <f>IF(ISERROR(VLOOKUP(AY110,WC_ISIN_Lookup,2,)),"",VLOOKUP(AY110,WC_ISIN_Lookup,2,))</f>
        <v/>
      </c>
      <c r="BA110" s="200" t="n"/>
      <c r="BB110" s="198" t="n"/>
      <c r="BC110" s="194" t="n"/>
      <c r="BD110" s="194" t="n"/>
      <c r="BE110" s="194">
        <f>IF(ISERROR(VLOOKUP(BD110,WC_ISIN_Lookup,2,)),"",VLOOKUP(BD110,WC_ISIN_Lookup,2,))</f>
        <v/>
      </c>
      <c r="BF110" s="200" t="n"/>
      <c r="BG110" s="198" t="n"/>
      <c r="BH110" s="194" t="n"/>
      <c r="BI110" s="194" t="n"/>
      <c r="BJ110" s="194">
        <f>IF(ISERROR(VLOOKUP(BI110,WC_ISIN_Lookup,2,)),"",VLOOKUP(BI110,WC_ISIN_Lookup,2,))</f>
        <v/>
      </c>
      <c r="BK110" s="200" t="n"/>
      <c r="BL110" s="198" t="n"/>
      <c r="BM110" s="194" t="n"/>
      <c r="BN110" s="194" t="n"/>
      <c r="BO110" s="194">
        <f>IF(ISERROR(VLOOKUP(BN110,WC_ISIN_Lookup,2,)),"",VLOOKUP(BN110,WC_ISIN_Lookup,2,))</f>
        <v/>
      </c>
      <c r="BP110" s="200" t="n"/>
      <c r="BQ110" s="198" t="n"/>
    </row>
    <row customHeight="1" ht="15" r="111" s="235" spans="1:69">
      <c r="A111" s="120" t="n"/>
      <c r="B111" s="120" t="n"/>
      <c r="C111" s="120" t="n"/>
      <c r="D111" s="120" t="n"/>
      <c r="E111" s="194" t="n"/>
      <c r="F111" s="194" t="n"/>
      <c r="G111" s="194" t="n"/>
      <c r="H111" s="195" t="n"/>
      <c r="I111" s="195" t="n"/>
      <c r="J111" s="195" t="n"/>
      <c r="K111" s="196" t="n"/>
      <c r="L111" s="218" t="n"/>
      <c r="M111" s="198" t="n"/>
      <c r="N111" s="198" t="n"/>
      <c r="O111" s="198" t="n"/>
      <c r="P111" s="195" t="n"/>
      <c r="Q111" s="195" t="n"/>
      <c r="R111" s="198" t="n"/>
      <c r="S111" s="198" t="n"/>
      <c r="T111" s="194" t="n"/>
      <c r="U111" s="194" t="n"/>
      <c r="V111" s="194">
        <f>IF(ISERROR(VLOOKUP(U111,WC_ISIN_Lookup,2,)),"",VLOOKUP(U111,WC_ISIN_Lookup,2,))</f>
        <v/>
      </c>
      <c r="W111" s="200" t="n"/>
      <c r="X111" s="198" t="n"/>
      <c r="Y111" s="194" t="n"/>
      <c r="Z111" s="194" t="n"/>
      <c r="AA111" s="194">
        <f>IF(ISERROR(VLOOKUP(Z111,WC_ISIN_Lookup,2,)),"",VLOOKUP(Z111,WC_ISIN_Lookup,2,))</f>
        <v/>
      </c>
      <c r="AB111" s="200" t="n"/>
      <c r="AC111" s="198" t="n"/>
      <c r="AD111" s="194" t="n"/>
      <c r="AE111" s="194" t="n"/>
      <c r="AF111" s="194">
        <f>IF(ISERROR(VLOOKUP(AE111,WC_ISIN_Lookup,2,)),"",VLOOKUP(AE111,WC_ISIN_Lookup,2,))</f>
        <v/>
      </c>
      <c r="AG111" s="200" t="n"/>
      <c r="AH111" s="198" t="n"/>
      <c r="AI111" s="194" t="n"/>
      <c r="AJ111" s="194" t="n"/>
      <c r="AK111" s="194">
        <f>IF(ISERROR(VLOOKUP(AJ111,WC_ISIN_Lookup,2,)),"",VLOOKUP(AJ111,WC_ISIN_Lookup,2,))</f>
        <v/>
      </c>
      <c r="AL111" s="200" t="n"/>
      <c r="AM111" s="198" t="n"/>
      <c r="AN111" s="194" t="n"/>
      <c r="AO111" s="194" t="n"/>
      <c r="AP111" s="194">
        <f>IF(ISERROR(VLOOKUP(AO111,WC_ISIN_Lookup,2,)),"",VLOOKUP(AO111,WC_ISIN_Lookup,2,))</f>
        <v/>
      </c>
      <c r="AQ111" s="200" t="n"/>
      <c r="AR111" s="198" t="n"/>
      <c r="AS111" s="194" t="n"/>
      <c r="AT111" s="194" t="n"/>
      <c r="AU111" s="194">
        <f>IF(ISERROR(VLOOKUP(AT111,WC_ISIN_Lookup,2,)),"",VLOOKUP(AT111,WC_ISIN_Lookup,2,))</f>
        <v/>
      </c>
      <c r="AV111" s="200" t="n"/>
      <c r="AW111" s="198" t="n"/>
      <c r="AX111" s="194" t="n"/>
      <c r="AY111" s="194" t="n"/>
      <c r="AZ111" s="194">
        <f>IF(ISERROR(VLOOKUP(AY111,WC_ISIN_Lookup,2,)),"",VLOOKUP(AY111,WC_ISIN_Lookup,2,))</f>
        <v/>
      </c>
      <c r="BA111" s="200" t="n"/>
      <c r="BB111" s="198" t="n"/>
      <c r="BC111" s="194" t="n"/>
      <c r="BD111" s="194" t="n"/>
      <c r="BE111" s="194">
        <f>IF(ISERROR(VLOOKUP(BD111,WC_ISIN_Lookup,2,)),"",VLOOKUP(BD111,WC_ISIN_Lookup,2,))</f>
        <v/>
      </c>
      <c r="BF111" s="200" t="n"/>
      <c r="BG111" s="198" t="n"/>
      <c r="BH111" s="194" t="n"/>
      <c r="BI111" s="194" t="n"/>
      <c r="BJ111" s="194">
        <f>IF(ISERROR(VLOOKUP(BI111,WC_ISIN_Lookup,2,)),"",VLOOKUP(BI111,WC_ISIN_Lookup,2,))</f>
        <v/>
      </c>
      <c r="BK111" s="200" t="n"/>
      <c r="BL111" s="198" t="n"/>
      <c r="BM111" s="194" t="n"/>
      <c r="BN111" s="194" t="n"/>
      <c r="BO111" s="194">
        <f>IF(ISERROR(VLOOKUP(BN111,WC_ISIN_Lookup,2,)),"",VLOOKUP(BN111,WC_ISIN_Lookup,2,))</f>
        <v/>
      </c>
      <c r="BP111" s="200" t="n"/>
      <c r="BQ111" s="198" t="n"/>
    </row>
    <row customHeight="1" ht="15" r="112" s="235" spans="1:69">
      <c r="A112" s="120" t="n"/>
      <c r="B112" s="120" t="n"/>
      <c r="C112" s="120" t="n"/>
      <c r="D112" s="120" t="n"/>
      <c r="E112" s="194" t="n"/>
      <c r="F112" s="194" t="n"/>
      <c r="G112" s="194" t="n"/>
      <c r="H112" s="195" t="n"/>
      <c r="I112" s="195" t="n"/>
      <c r="J112" s="195" t="n"/>
      <c r="K112" s="196" t="n"/>
      <c r="L112" s="218" t="n"/>
      <c r="M112" s="198" t="n"/>
      <c r="N112" s="198" t="n"/>
      <c r="O112" s="198" t="n"/>
      <c r="P112" s="195" t="n"/>
      <c r="Q112" s="195" t="n"/>
      <c r="R112" s="198" t="n"/>
      <c r="S112" s="198" t="n"/>
      <c r="T112" s="194" t="n"/>
      <c r="U112" s="194" t="n"/>
      <c r="V112" s="194">
        <f>IF(ISERROR(VLOOKUP(U112,WC_ISIN_Lookup,2,)),"",VLOOKUP(U112,WC_ISIN_Lookup,2,))</f>
        <v/>
      </c>
      <c r="W112" s="200" t="n"/>
      <c r="X112" s="198" t="n"/>
      <c r="Y112" s="194" t="n"/>
      <c r="Z112" s="194" t="n"/>
      <c r="AA112" s="194">
        <f>IF(ISERROR(VLOOKUP(Z112,WC_ISIN_Lookup,2,)),"",VLOOKUP(Z112,WC_ISIN_Lookup,2,))</f>
        <v/>
      </c>
      <c r="AB112" s="200" t="n"/>
      <c r="AC112" s="198" t="n"/>
      <c r="AD112" s="194" t="n"/>
      <c r="AE112" s="194" t="n"/>
      <c r="AF112" s="194">
        <f>IF(ISERROR(VLOOKUP(AE112,WC_ISIN_Lookup,2,)),"",VLOOKUP(AE112,WC_ISIN_Lookup,2,))</f>
        <v/>
      </c>
      <c r="AG112" s="200" t="n"/>
      <c r="AH112" s="198" t="n"/>
      <c r="AI112" s="194" t="n"/>
      <c r="AJ112" s="194" t="n"/>
      <c r="AK112" s="194">
        <f>IF(ISERROR(VLOOKUP(AJ112,WC_ISIN_Lookup,2,)),"",VLOOKUP(AJ112,WC_ISIN_Lookup,2,))</f>
        <v/>
      </c>
      <c r="AL112" s="200" t="n"/>
      <c r="AM112" s="198" t="n"/>
      <c r="AN112" s="194" t="n"/>
      <c r="AO112" s="194" t="n"/>
      <c r="AP112" s="194">
        <f>IF(ISERROR(VLOOKUP(AO112,WC_ISIN_Lookup,2,)),"",VLOOKUP(AO112,WC_ISIN_Lookup,2,))</f>
        <v/>
      </c>
      <c r="AQ112" s="200" t="n"/>
      <c r="AR112" s="198" t="n"/>
      <c r="AS112" s="194" t="n"/>
      <c r="AT112" s="194" t="n"/>
      <c r="AU112" s="194">
        <f>IF(ISERROR(VLOOKUP(AT112,WC_ISIN_Lookup,2,)),"",VLOOKUP(AT112,WC_ISIN_Lookup,2,))</f>
        <v/>
      </c>
      <c r="AV112" s="200" t="n"/>
      <c r="AW112" s="198" t="n"/>
      <c r="AX112" s="194" t="n"/>
      <c r="AY112" s="194" t="n"/>
      <c r="AZ112" s="194">
        <f>IF(ISERROR(VLOOKUP(AY112,WC_ISIN_Lookup,2,)),"",VLOOKUP(AY112,WC_ISIN_Lookup,2,))</f>
        <v/>
      </c>
      <c r="BA112" s="200" t="n"/>
      <c r="BB112" s="198" t="n"/>
      <c r="BC112" s="194" t="n"/>
      <c r="BD112" s="194" t="n"/>
      <c r="BE112" s="194">
        <f>IF(ISERROR(VLOOKUP(BD112,WC_ISIN_Lookup,2,)),"",VLOOKUP(BD112,WC_ISIN_Lookup,2,))</f>
        <v/>
      </c>
      <c r="BF112" s="200" t="n"/>
      <c r="BG112" s="198" t="n"/>
      <c r="BH112" s="194" t="n"/>
      <c r="BI112" s="194" t="n"/>
      <c r="BJ112" s="194">
        <f>IF(ISERROR(VLOOKUP(BI112,WC_ISIN_Lookup,2,)),"",VLOOKUP(BI112,WC_ISIN_Lookup,2,))</f>
        <v/>
      </c>
      <c r="BK112" s="200" t="n"/>
      <c r="BL112" s="198" t="n"/>
      <c r="BM112" s="194" t="n"/>
      <c r="BN112" s="194" t="n"/>
      <c r="BO112" s="194">
        <f>IF(ISERROR(VLOOKUP(BN112,WC_ISIN_Lookup,2,)),"",VLOOKUP(BN112,WC_ISIN_Lookup,2,))</f>
        <v/>
      </c>
      <c r="BP112" s="200" t="n"/>
      <c r="BQ112" s="198" t="n"/>
    </row>
    <row customHeight="1" ht="15" r="113" s="235" spans="1:69">
      <c r="A113" s="120" t="n"/>
      <c r="B113" s="120" t="n"/>
      <c r="C113" s="120" t="n"/>
      <c r="D113" s="120" t="n"/>
      <c r="E113" s="194" t="n"/>
      <c r="F113" s="194" t="n"/>
      <c r="G113" s="194" t="n"/>
      <c r="H113" s="195" t="n"/>
      <c r="I113" s="195" t="n"/>
      <c r="J113" s="195" t="n"/>
      <c r="K113" s="196" t="n"/>
      <c r="L113" s="218" t="n"/>
      <c r="M113" s="198" t="n"/>
      <c r="N113" s="198" t="n"/>
      <c r="O113" s="198" t="n"/>
      <c r="P113" s="195" t="n"/>
      <c r="Q113" s="195" t="n"/>
      <c r="R113" s="198" t="n"/>
      <c r="S113" s="198" t="n"/>
      <c r="T113" s="194" t="n"/>
      <c r="U113" s="194" t="n"/>
      <c r="V113" s="194">
        <f>IF(ISERROR(VLOOKUP(U113,WC_ISIN_Lookup,2,)),"",VLOOKUP(U113,WC_ISIN_Lookup,2,))</f>
        <v/>
      </c>
      <c r="W113" s="200" t="n"/>
      <c r="X113" s="198" t="n"/>
      <c r="Y113" s="194" t="n"/>
      <c r="Z113" s="194" t="n"/>
      <c r="AA113" s="194">
        <f>IF(ISERROR(VLOOKUP(Z113,WC_ISIN_Lookup,2,)),"",VLOOKUP(Z113,WC_ISIN_Lookup,2,))</f>
        <v/>
      </c>
      <c r="AB113" s="200" t="n"/>
      <c r="AC113" s="198" t="n"/>
      <c r="AD113" s="194" t="n"/>
      <c r="AE113" s="194" t="n"/>
      <c r="AF113" s="194">
        <f>IF(ISERROR(VLOOKUP(AE113,WC_ISIN_Lookup,2,)),"",VLOOKUP(AE113,WC_ISIN_Lookup,2,))</f>
        <v/>
      </c>
      <c r="AG113" s="200" t="n"/>
      <c r="AH113" s="198" t="n"/>
      <c r="AI113" s="194" t="n"/>
      <c r="AJ113" s="194" t="n"/>
      <c r="AK113" s="194">
        <f>IF(ISERROR(VLOOKUP(AJ113,WC_ISIN_Lookup,2,)),"",VLOOKUP(AJ113,WC_ISIN_Lookup,2,))</f>
        <v/>
      </c>
      <c r="AL113" s="200" t="n"/>
      <c r="AM113" s="198" t="n"/>
      <c r="AN113" s="194" t="n"/>
      <c r="AO113" s="194" t="n"/>
      <c r="AP113" s="194">
        <f>IF(ISERROR(VLOOKUP(AO113,WC_ISIN_Lookup,2,)),"",VLOOKUP(AO113,WC_ISIN_Lookup,2,))</f>
        <v/>
      </c>
      <c r="AQ113" s="200" t="n"/>
      <c r="AR113" s="198" t="n"/>
      <c r="AS113" s="194" t="n"/>
      <c r="AT113" s="194" t="n"/>
      <c r="AU113" s="194">
        <f>IF(ISERROR(VLOOKUP(AT113,WC_ISIN_Lookup,2,)),"",VLOOKUP(AT113,WC_ISIN_Lookup,2,))</f>
        <v/>
      </c>
      <c r="AV113" s="200" t="n"/>
      <c r="AW113" s="198" t="n"/>
      <c r="AX113" s="194" t="n"/>
      <c r="AY113" s="194" t="n"/>
      <c r="AZ113" s="194">
        <f>IF(ISERROR(VLOOKUP(AY113,WC_ISIN_Lookup,2,)),"",VLOOKUP(AY113,WC_ISIN_Lookup,2,))</f>
        <v/>
      </c>
      <c r="BA113" s="200" t="n"/>
      <c r="BB113" s="198" t="n"/>
      <c r="BC113" s="194" t="n"/>
      <c r="BD113" s="194" t="n"/>
      <c r="BE113" s="194">
        <f>IF(ISERROR(VLOOKUP(BD113,WC_ISIN_Lookup,2,)),"",VLOOKUP(BD113,WC_ISIN_Lookup,2,))</f>
        <v/>
      </c>
      <c r="BF113" s="200" t="n"/>
      <c r="BG113" s="198" t="n"/>
      <c r="BH113" s="194" t="n"/>
      <c r="BI113" s="194" t="n"/>
      <c r="BJ113" s="194">
        <f>IF(ISERROR(VLOOKUP(BI113,WC_ISIN_Lookup,2,)),"",VLOOKUP(BI113,WC_ISIN_Lookup,2,))</f>
        <v/>
      </c>
      <c r="BK113" s="200" t="n"/>
      <c r="BL113" s="198" t="n"/>
      <c r="BM113" s="194" t="n"/>
      <c r="BN113" s="194" t="n"/>
      <c r="BO113" s="194">
        <f>IF(ISERROR(VLOOKUP(BN113,WC_ISIN_Lookup,2,)),"",VLOOKUP(BN113,WC_ISIN_Lookup,2,))</f>
        <v/>
      </c>
      <c r="BP113" s="200" t="n"/>
      <c r="BQ113" s="198" t="n"/>
    </row>
    <row customHeight="1" ht="15" r="114" s="235" spans="1:69">
      <c r="A114" s="120" t="n"/>
      <c r="B114" s="120" t="n"/>
      <c r="C114" s="120" t="n"/>
      <c r="D114" s="120" t="n"/>
      <c r="E114" s="194" t="n"/>
      <c r="F114" s="194" t="n"/>
      <c r="G114" s="194" t="n"/>
      <c r="H114" s="195" t="n"/>
      <c r="I114" s="195" t="n"/>
      <c r="J114" s="195" t="n"/>
      <c r="K114" s="196" t="n"/>
      <c r="L114" s="218" t="n"/>
      <c r="M114" s="198" t="n"/>
      <c r="N114" s="198" t="n"/>
      <c r="O114" s="198" t="n"/>
      <c r="P114" s="195" t="n"/>
      <c r="Q114" s="195" t="n"/>
      <c r="R114" s="198" t="n"/>
      <c r="S114" s="198" t="n"/>
      <c r="T114" s="194" t="n"/>
      <c r="U114" s="194" t="n"/>
      <c r="V114" s="194">
        <f>IF(ISERROR(VLOOKUP(U114,WC_ISIN_Lookup,2,)),"",VLOOKUP(U114,WC_ISIN_Lookup,2,))</f>
        <v/>
      </c>
      <c r="W114" s="200" t="n"/>
      <c r="X114" s="198" t="n"/>
      <c r="Y114" s="194" t="n"/>
      <c r="Z114" s="194" t="n"/>
      <c r="AA114" s="194">
        <f>IF(ISERROR(VLOOKUP(Z114,WC_ISIN_Lookup,2,)),"",VLOOKUP(Z114,WC_ISIN_Lookup,2,))</f>
        <v/>
      </c>
      <c r="AB114" s="200" t="n"/>
      <c r="AC114" s="198" t="n"/>
      <c r="AD114" s="194" t="n"/>
      <c r="AE114" s="194" t="n"/>
      <c r="AF114" s="194">
        <f>IF(ISERROR(VLOOKUP(AE114,WC_ISIN_Lookup,2,)),"",VLOOKUP(AE114,WC_ISIN_Lookup,2,))</f>
        <v/>
      </c>
      <c r="AG114" s="200" t="n"/>
      <c r="AH114" s="198" t="n"/>
      <c r="AI114" s="194" t="n"/>
      <c r="AJ114" s="194" t="n"/>
      <c r="AK114" s="194">
        <f>IF(ISERROR(VLOOKUP(AJ114,WC_ISIN_Lookup,2,)),"",VLOOKUP(AJ114,WC_ISIN_Lookup,2,))</f>
        <v/>
      </c>
      <c r="AL114" s="200" t="n"/>
      <c r="AM114" s="198" t="n"/>
      <c r="AN114" s="194" t="n"/>
      <c r="AO114" s="194" t="n"/>
      <c r="AP114" s="194">
        <f>IF(ISERROR(VLOOKUP(AO114,WC_ISIN_Lookup,2,)),"",VLOOKUP(AO114,WC_ISIN_Lookup,2,))</f>
        <v/>
      </c>
      <c r="AQ114" s="200" t="n"/>
      <c r="AR114" s="198" t="n"/>
      <c r="AS114" s="194" t="n"/>
      <c r="AT114" s="194" t="n"/>
      <c r="AU114" s="194">
        <f>IF(ISERROR(VLOOKUP(AT114,WC_ISIN_Lookup,2,)),"",VLOOKUP(AT114,WC_ISIN_Lookup,2,))</f>
        <v/>
      </c>
      <c r="AV114" s="200" t="n"/>
      <c r="AW114" s="198" t="n"/>
      <c r="AX114" s="194" t="n"/>
      <c r="AY114" s="194" t="n"/>
      <c r="AZ114" s="194">
        <f>IF(ISERROR(VLOOKUP(AY114,WC_ISIN_Lookup,2,)),"",VLOOKUP(AY114,WC_ISIN_Lookup,2,))</f>
        <v/>
      </c>
      <c r="BA114" s="200" t="n"/>
      <c r="BB114" s="198" t="n"/>
      <c r="BC114" s="194" t="n"/>
      <c r="BD114" s="194" t="n"/>
      <c r="BE114" s="194">
        <f>IF(ISERROR(VLOOKUP(BD114,WC_ISIN_Lookup,2,)),"",VLOOKUP(BD114,WC_ISIN_Lookup,2,))</f>
        <v/>
      </c>
      <c r="BF114" s="200" t="n"/>
      <c r="BG114" s="198" t="n"/>
      <c r="BH114" s="194" t="n"/>
      <c r="BI114" s="194" t="n"/>
      <c r="BJ114" s="194">
        <f>IF(ISERROR(VLOOKUP(BI114,WC_ISIN_Lookup,2,)),"",VLOOKUP(BI114,WC_ISIN_Lookup,2,))</f>
        <v/>
      </c>
      <c r="BK114" s="200" t="n"/>
      <c r="BL114" s="198" t="n"/>
      <c r="BM114" s="194" t="n"/>
      <c r="BN114" s="194" t="n"/>
      <c r="BO114" s="194">
        <f>IF(ISERROR(VLOOKUP(BN114,WC_ISIN_Lookup,2,)),"",VLOOKUP(BN114,WC_ISIN_Lookup,2,))</f>
        <v/>
      </c>
      <c r="BP114" s="200" t="n"/>
      <c r="BQ114" s="198" t="n"/>
    </row>
    <row customHeight="1" ht="15" r="115" s="235" spans="1:69">
      <c r="A115" s="120" t="n"/>
      <c r="B115" s="120" t="n"/>
      <c r="C115" s="120" t="n"/>
      <c r="D115" s="120" t="n"/>
      <c r="E115" s="194" t="n"/>
      <c r="F115" s="194" t="n"/>
      <c r="G115" s="194" t="n"/>
      <c r="H115" s="195" t="n"/>
      <c r="I115" s="195" t="n"/>
      <c r="J115" s="195" t="n"/>
      <c r="K115" s="196" t="n"/>
      <c r="L115" s="218" t="n"/>
      <c r="M115" s="198" t="n"/>
      <c r="N115" s="198" t="n"/>
      <c r="O115" s="198" t="n"/>
      <c r="P115" s="195" t="n"/>
      <c r="Q115" s="195" t="n"/>
      <c r="R115" s="198" t="n"/>
      <c r="S115" s="198" t="n"/>
      <c r="T115" s="194" t="n"/>
      <c r="U115" s="194" t="n"/>
      <c r="V115" s="194">
        <f>IF(ISERROR(VLOOKUP(U115,WC_ISIN_Lookup,2,)),"",VLOOKUP(U115,WC_ISIN_Lookup,2,))</f>
        <v/>
      </c>
      <c r="W115" s="200" t="n"/>
      <c r="X115" s="198" t="n"/>
      <c r="Y115" s="194" t="n"/>
      <c r="Z115" s="194" t="n"/>
      <c r="AA115" s="194">
        <f>IF(ISERROR(VLOOKUP(Z115,WC_ISIN_Lookup,2,)),"",VLOOKUP(Z115,WC_ISIN_Lookup,2,))</f>
        <v/>
      </c>
      <c r="AB115" s="200" t="n"/>
      <c r="AC115" s="198" t="n"/>
      <c r="AD115" s="194" t="n"/>
      <c r="AE115" s="194" t="n"/>
      <c r="AF115" s="194">
        <f>IF(ISERROR(VLOOKUP(AE115,WC_ISIN_Lookup,2,)),"",VLOOKUP(AE115,WC_ISIN_Lookup,2,))</f>
        <v/>
      </c>
      <c r="AG115" s="200" t="n"/>
      <c r="AH115" s="198" t="n"/>
      <c r="AI115" s="194" t="n"/>
      <c r="AJ115" s="194" t="n"/>
      <c r="AK115" s="194">
        <f>IF(ISERROR(VLOOKUP(AJ115,WC_ISIN_Lookup,2,)),"",VLOOKUP(AJ115,WC_ISIN_Lookup,2,))</f>
        <v/>
      </c>
      <c r="AL115" s="200" t="n"/>
      <c r="AM115" s="198" t="n"/>
      <c r="AN115" s="194" t="n"/>
      <c r="AO115" s="194" t="n"/>
      <c r="AP115" s="194">
        <f>IF(ISERROR(VLOOKUP(AO115,WC_ISIN_Lookup,2,)),"",VLOOKUP(AO115,WC_ISIN_Lookup,2,))</f>
        <v/>
      </c>
      <c r="AQ115" s="200" t="n"/>
      <c r="AR115" s="198" t="n"/>
      <c r="AS115" s="194" t="n"/>
      <c r="AT115" s="194" t="n"/>
      <c r="AU115" s="194">
        <f>IF(ISERROR(VLOOKUP(AT115,WC_ISIN_Lookup,2,)),"",VLOOKUP(AT115,WC_ISIN_Lookup,2,))</f>
        <v/>
      </c>
      <c r="AV115" s="200" t="n"/>
      <c r="AW115" s="198" t="n"/>
      <c r="AX115" s="194" t="n"/>
      <c r="AY115" s="194" t="n"/>
      <c r="AZ115" s="194">
        <f>IF(ISERROR(VLOOKUP(AY115,WC_ISIN_Lookup,2,)),"",VLOOKUP(AY115,WC_ISIN_Lookup,2,))</f>
        <v/>
      </c>
      <c r="BA115" s="200" t="n"/>
      <c r="BB115" s="198" t="n"/>
      <c r="BC115" s="194" t="n"/>
      <c r="BD115" s="194" t="n"/>
      <c r="BE115" s="194">
        <f>IF(ISERROR(VLOOKUP(BD115,WC_ISIN_Lookup,2,)),"",VLOOKUP(BD115,WC_ISIN_Lookup,2,))</f>
        <v/>
      </c>
      <c r="BF115" s="200" t="n"/>
      <c r="BG115" s="198" t="n"/>
      <c r="BH115" s="194" t="n"/>
      <c r="BI115" s="194" t="n"/>
      <c r="BJ115" s="194">
        <f>IF(ISERROR(VLOOKUP(BI115,WC_ISIN_Lookup,2,)),"",VLOOKUP(BI115,WC_ISIN_Lookup,2,))</f>
        <v/>
      </c>
      <c r="BK115" s="200" t="n"/>
      <c r="BL115" s="198" t="n"/>
      <c r="BM115" s="194" t="n"/>
      <c r="BN115" s="194" t="n"/>
      <c r="BO115" s="194">
        <f>IF(ISERROR(VLOOKUP(BN115,WC_ISIN_Lookup,2,)),"",VLOOKUP(BN115,WC_ISIN_Lookup,2,))</f>
        <v/>
      </c>
      <c r="BP115" s="200" t="n"/>
      <c r="BQ115" s="198" t="n"/>
    </row>
    <row customHeight="1" ht="15" r="116" s="235" spans="1:69">
      <c r="A116" s="120" t="n"/>
      <c r="B116" s="120" t="n"/>
      <c r="C116" s="120" t="n"/>
      <c r="D116" s="120" t="n"/>
      <c r="E116" s="194" t="n"/>
      <c r="F116" s="194" t="n"/>
      <c r="G116" s="194" t="n"/>
      <c r="H116" s="195" t="n"/>
      <c r="I116" s="195" t="n"/>
      <c r="J116" s="195" t="n"/>
      <c r="K116" s="196" t="n"/>
      <c r="L116" s="218" t="n"/>
      <c r="M116" s="198" t="n"/>
      <c r="N116" s="198" t="n"/>
      <c r="O116" s="198" t="n"/>
      <c r="P116" s="195" t="n"/>
      <c r="Q116" s="195" t="n"/>
      <c r="R116" s="198" t="n"/>
      <c r="S116" s="198" t="n"/>
      <c r="T116" s="194" t="n"/>
      <c r="U116" s="194" t="n"/>
      <c r="V116" s="194">
        <f>IF(ISERROR(VLOOKUP(U116,WC_ISIN_Lookup,2,)),"",VLOOKUP(U116,WC_ISIN_Lookup,2,))</f>
        <v/>
      </c>
      <c r="W116" s="200" t="n"/>
      <c r="X116" s="198" t="n"/>
      <c r="Y116" s="194" t="n"/>
      <c r="Z116" s="194" t="n"/>
      <c r="AA116" s="194">
        <f>IF(ISERROR(VLOOKUP(Z116,WC_ISIN_Lookup,2,)),"",VLOOKUP(Z116,WC_ISIN_Lookup,2,))</f>
        <v/>
      </c>
      <c r="AB116" s="200" t="n"/>
      <c r="AC116" s="198" t="n"/>
      <c r="AD116" s="194" t="n"/>
      <c r="AE116" s="194" t="n"/>
      <c r="AF116" s="194">
        <f>IF(ISERROR(VLOOKUP(AE116,WC_ISIN_Lookup,2,)),"",VLOOKUP(AE116,WC_ISIN_Lookup,2,))</f>
        <v/>
      </c>
      <c r="AG116" s="200" t="n"/>
      <c r="AH116" s="198" t="n"/>
      <c r="AI116" s="194" t="n"/>
      <c r="AJ116" s="194" t="n"/>
      <c r="AK116" s="194">
        <f>IF(ISERROR(VLOOKUP(AJ116,WC_ISIN_Lookup,2,)),"",VLOOKUP(AJ116,WC_ISIN_Lookup,2,))</f>
        <v/>
      </c>
      <c r="AL116" s="200" t="n"/>
      <c r="AM116" s="198" t="n"/>
      <c r="AN116" s="194" t="n"/>
      <c r="AO116" s="194" t="n"/>
      <c r="AP116" s="194">
        <f>IF(ISERROR(VLOOKUP(AO116,WC_ISIN_Lookup,2,)),"",VLOOKUP(AO116,WC_ISIN_Lookup,2,))</f>
        <v/>
      </c>
      <c r="AQ116" s="200" t="n"/>
      <c r="AR116" s="198" t="n"/>
      <c r="AS116" s="194" t="n"/>
      <c r="AT116" s="194" t="n"/>
      <c r="AU116" s="194">
        <f>IF(ISERROR(VLOOKUP(AT116,WC_ISIN_Lookup,2,)),"",VLOOKUP(AT116,WC_ISIN_Lookup,2,))</f>
        <v/>
      </c>
      <c r="AV116" s="200" t="n"/>
      <c r="AW116" s="198" t="n"/>
      <c r="AX116" s="194" t="n"/>
      <c r="AY116" s="194" t="n"/>
      <c r="AZ116" s="194">
        <f>IF(ISERROR(VLOOKUP(AY116,WC_ISIN_Lookup,2,)),"",VLOOKUP(AY116,WC_ISIN_Lookup,2,))</f>
        <v/>
      </c>
      <c r="BA116" s="200" t="n"/>
      <c r="BB116" s="198" t="n"/>
      <c r="BC116" s="194" t="n"/>
      <c r="BD116" s="194" t="n"/>
      <c r="BE116" s="194">
        <f>IF(ISERROR(VLOOKUP(BD116,WC_ISIN_Lookup,2,)),"",VLOOKUP(BD116,WC_ISIN_Lookup,2,))</f>
        <v/>
      </c>
      <c r="BF116" s="200" t="n"/>
      <c r="BG116" s="198" t="n"/>
      <c r="BH116" s="194" t="n"/>
      <c r="BI116" s="194" t="n"/>
      <c r="BJ116" s="194">
        <f>IF(ISERROR(VLOOKUP(BI116,WC_ISIN_Lookup,2,)),"",VLOOKUP(BI116,WC_ISIN_Lookup,2,))</f>
        <v/>
      </c>
      <c r="BK116" s="200" t="n"/>
      <c r="BL116" s="198" t="n"/>
      <c r="BM116" s="194" t="n"/>
      <c r="BN116" s="194" t="n"/>
      <c r="BO116" s="194">
        <f>IF(ISERROR(VLOOKUP(BN116,WC_ISIN_Lookup,2,)),"",VLOOKUP(BN116,WC_ISIN_Lookup,2,))</f>
        <v/>
      </c>
      <c r="BP116" s="200" t="n"/>
      <c r="BQ116" s="198" t="n"/>
    </row>
    <row customHeight="1" ht="15" r="117" s="235" spans="1:69">
      <c r="A117" s="120" t="n"/>
      <c r="B117" s="120" t="n"/>
      <c r="C117" s="120" t="n"/>
      <c r="D117" s="120" t="n"/>
      <c r="E117" s="194" t="n"/>
      <c r="F117" s="194" t="n"/>
      <c r="G117" s="194" t="n"/>
      <c r="H117" s="195" t="n"/>
      <c r="I117" s="195" t="n"/>
      <c r="J117" s="195" t="n"/>
      <c r="K117" s="196" t="n"/>
      <c r="L117" s="218" t="n"/>
      <c r="M117" s="198" t="n"/>
      <c r="N117" s="198" t="n"/>
      <c r="O117" s="198" t="n"/>
      <c r="P117" s="195" t="n"/>
      <c r="Q117" s="195" t="n"/>
      <c r="R117" s="198" t="n"/>
      <c r="S117" s="198" t="n"/>
      <c r="T117" s="194" t="n"/>
      <c r="U117" s="194" t="n"/>
      <c r="V117" s="194">
        <f>IF(ISERROR(VLOOKUP(U117,WC_ISIN_Lookup,2,)),"",VLOOKUP(U117,WC_ISIN_Lookup,2,))</f>
        <v/>
      </c>
      <c r="W117" s="200" t="n"/>
      <c r="X117" s="198" t="n"/>
      <c r="Y117" s="194" t="n"/>
      <c r="Z117" s="194" t="n"/>
      <c r="AA117" s="194">
        <f>IF(ISERROR(VLOOKUP(Z117,WC_ISIN_Lookup,2,)),"",VLOOKUP(Z117,WC_ISIN_Lookup,2,))</f>
        <v/>
      </c>
      <c r="AB117" s="200" t="n"/>
      <c r="AC117" s="198" t="n"/>
      <c r="AD117" s="194" t="n"/>
      <c r="AE117" s="194" t="n"/>
      <c r="AF117" s="194">
        <f>IF(ISERROR(VLOOKUP(AE117,WC_ISIN_Lookup,2,)),"",VLOOKUP(AE117,WC_ISIN_Lookup,2,))</f>
        <v/>
      </c>
      <c r="AG117" s="200" t="n"/>
      <c r="AH117" s="198" t="n"/>
      <c r="AI117" s="194" t="n"/>
      <c r="AJ117" s="194" t="n"/>
      <c r="AK117" s="194">
        <f>IF(ISERROR(VLOOKUP(AJ117,WC_ISIN_Lookup,2,)),"",VLOOKUP(AJ117,WC_ISIN_Lookup,2,))</f>
        <v/>
      </c>
      <c r="AL117" s="200" t="n"/>
      <c r="AM117" s="198" t="n"/>
      <c r="AN117" s="194" t="n"/>
      <c r="AO117" s="194" t="n"/>
      <c r="AP117" s="194">
        <f>IF(ISERROR(VLOOKUP(AO117,WC_ISIN_Lookup,2,)),"",VLOOKUP(AO117,WC_ISIN_Lookup,2,))</f>
        <v/>
      </c>
      <c r="AQ117" s="200" t="n"/>
      <c r="AR117" s="198" t="n"/>
      <c r="AS117" s="194" t="n"/>
      <c r="AT117" s="194" t="n"/>
      <c r="AU117" s="194">
        <f>IF(ISERROR(VLOOKUP(AT117,WC_ISIN_Lookup,2,)),"",VLOOKUP(AT117,WC_ISIN_Lookup,2,))</f>
        <v/>
      </c>
      <c r="AV117" s="200" t="n"/>
      <c r="AW117" s="198" t="n"/>
      <c r="AX117" s="194" t="n"/>
      <c r="AY117" s="194" t="n"/>
      <c r="AZ117" s="194">
        <f>IF(ISERROR(VLOOKUP(AY117,WC_ISIN_Lookup,2,)),"",VLOOKUP(AY117,WC_ISIN_Lookup,2,))</f>
        <v/>
      </c>
      <c r="BA117" s="200" t="n"/>
      <c r="BB117" s="198" t="n"/>
      <c r="BC117" s="194" t="n"/>
      <c r="BD117" s="194" t="n"/>
      <c r="BE117" s="194">
        <f>IF(ISERROR(VLOOKUP(BD117,WC_ISIN_Lookup,2,)),"",VLOOKUP(BD117,WC_ISIN_Lookup,2,))</f>
        <v/>
      </c>
      <c r="BF117" s="200" t="n"/>
      <c r="BG117" s="198" t="n"/>
      <c r="BH117" s="194" t="n"/>
      <c r="BI117" s="194" t="n"/>
      <c r="BJ117" s="194">
        <f>IF(ISERROR(VLOOKUP(BI117,WC_ISIN_Lookup,2,)),"",VLOOKUP(BI117,WC_ISIN_Lookup,2,))</f>
        <v/>
      </c>
      <c r="BK117" s="200" t="n"/>
      <c r="BL117" s="198" t="n"/>
      <c r="BM117" s="194" t="n"/>
      <c r="BN117" s="194" t="n"/>
      <c r="BO117" s="194">
        <f>IF(ISERROR(VLOOKUP(BN117,WC_ISIN_Lookup,2,)),"",VLOOKUP(BN117,WC_ISIN_Lookup,2,))</f>
        <v/>
      </c>
      <c r="BP117" s="200" t="n"/>
      <c r="BQ117" s="198" t="n"/>
    </row>
    <row customHeight="1" ht="15" r="118" s="235" spans="1:69">
      <c r="A118" s="120" t="n"/>
      <c r="B118" s="120" t="n"/>
      <c r="C118" s="120" t="n"/>
      <c r="D118" s="120" t="n"/>
      <c r="E118" s="194" t="n"/>
      <c r="F118" s="194" t="n"/>
      <c r="G118" s="194" t="n"/>
      <c r="H118" s="195" t="n"/>
      <c r="I118" s="195" t="n"/>
      <c r="J118" s="195" t="n"/>
      <c r="K118" s="196" t="n"/>
      <c r="L118" s="218" t="n"/>
      <c r="M118" s="198" t="n"/>
      <c r="N118" s="198" t="n"/>
      <c r="O118" s="198" t="n"/>
      <c r="P118" s="195" t="n"/>
      <c r="Q118" s="195" t="n"/>
      <c r="R118" s="198" t="n"/>
      <c r="S118" s="198" t="n"/>
      <c r="T118" s="194" t="n"/>
      <c r="U118" s="194" t="n"/>
      <c r="V118" s="194">
        <f>IF(ISERROR(VLOOKUP(U118,WC_ISIN_Lookup,2,)),"",VLOOKUP(U118,WC_ISIN_Lookup,2,))</f>
        <v/>
      </c>
      <c r="W118" s="200" t="n"/>
      <c r="X118" s="198" t="n"/>
      <c r="Y118" s="194" t="n"/>
      <c r="Z118" s="194" t="n"/>
      <c r="AA118" s="194">
        <f>IF(ISERROR(VLOOKUP(Z118,WC_ISIN_Lookup,2,)),"",VLOOKUP(Z118,WC_ISIN_Lookup,2,))</f>
        <v/>
      </c>
      <c r="AB118" s="200" t="n"/>
      <c r="AC118" s="198" t="n"/>
      <c r="AD118" s="194" t="n"/>
      <c r="AE118" s="194" t="n"/>
      <c r="AF118" s="194">
        <f>IF(ISERROR(VLOOKUP(AE118,WC_ISIN_Lookup,2,)),"",VLOOKUP(AE118,WC_ISIN_Lookup,2,))</f>
        <v/>
      </c>
      <c r="AG118" s="200" t="n"/>
      <c r="AH118" s="198" t="n"/>
      <c r="AI118" s="194" t="n"/>
      <c r="AJ118" s="194" t="n"/>
      <c r="AK118" s="194">
        <f>IF(ISERROR(VLOOKUP(AJ118,WC_ISIN_Lookup,2,)),"",VLOOKUP(AJ118,WC_ISIN_Lookup,2,))</f>
        <v/>
      </c>
      <c r="AL118" s="200" t="n"/>
      <c r="AM118" s="198" t="n"/>
      <c r="AN118" s="194" t="n"/>
      <c r="AO118" s="194" t="n"/>
      <c r="AP118" s="194">
        <f>IF(ISERROR(VLOOKUP(AO118,WC_ISIN_Lookup,2,)),"",VLOOKUP(AO118,WC_ISIN_Lookup,2,))</f>
        <v/>
      </c>
      <c r="AQ118" s="200" t="n"/>
      <c r="AR118" s="198" t="n"/>
      <c r="AS118" s="194" t="n"/>
      <c r="AT118" s="194" t="n"/>
      <c r="AU118" s="194">
        <f>IF(ISERROR(VLOOKUP(AT118,WC_ISIN_Lookup,2,)),"",VLOOKUP(AT118,WC_ISIN_Lookup,2,))</f>
        <v/>
      </c>
      <c r="AV118" s="200" t="n"/>
      <c r="AW118" s="198" t="n"/>
      <c r="AX118" s="194" t="n"/>
      <c r="AY118" s="194" t="n"/>
      <c r="AZ118" s="194">
        <f>IF(ISERROR(VLOOKUP(AY118,WC_ISIN_Lookup,2,)),"",VLOOKUP(AY118,WC_ISIN_Lookup,2,))</f>
        <v/>
      </c>
      <c r="BA118" s="200" t="n"/>
      <c r="BB118" s="198" t="n"/>
      <c r="BC118" s="194" t="n"/>
      <c r="BD118" s="194" t="n"/>
      <c r="BE118" s="194">
        <f>IF(ISERROR(VLOOKUP(BD118,WC_ISIN_Lookup,2,)),"",VLOOKUP(BD118,WC_ISIN_Lookup,2,))</f>
        <v/>
      </c>
      <c r="BF118" s="200" t="n"/>
      <c r="BG118" s="198" t="n"/>
      <c r="BH118" s="194" t="n"/>
      <c r="BI118" s="194" t="n"/>
      <c r="BJ118" s="194">
        <f>IF(ISERROR(VLOOKUP(BI118,WC_ISIN_Lookup,2,)),"",VLOOKUP(BI118,WC_ISIN_Lookup,2,))</f>
        <v/>
      </c>
      <c r="BK118" s="200" t="n"/>
      <c r="BL118" s="198" t="n"/>
      <c r="BM118" s="194" t="n"/>
      <c r="BN118" s="194" t="n"/>
      <c r="BO118" s="194">
        <f>IF(ISERROR(VLOOKUP(BN118,WC_ISIN_Lookup,2,)),"",VLOOKUP(BN118,WC_ISIN_Lookup,2,))</f>
        <v/>
      </c>
      <c r="BP118" s="200" t="n"/>
      <c r="BQ118" s="198" t="n"/>
    </row>
    <row customHeight="1" ht="15" r="119" s="235" spans="1:69">
      <c r="A119" s="120" t="n"/>
      <c r="B119" s="120" t="n"/>
      <c r="C119" s="120" t="n"/>
      <c r="D119" s="120" t="n"/>
      <c r="E119" s="194" t="n"/>
      <c r="F119" s="194" t="n"/>
      <c r="G119" s="194" t="n"/>
      <c r="H119" s="195" t="n"/>
      <c r="I119" s="195" t="n"/>
      <c r="J119" s="195" t="n"/>
      <c r="K119" s="196" t="n"/>
      <c r="L119" s="218" t="n"/>
      <c r="M119" s="198" t="n"/>
      <c r="N119" s="198" t="n"/>
      <c r="O119" s="198" t="n"/>
      <c r="P119" s="195" t="n"/>
      <c r="Q119" s="195" t="n"/>
      <c r="R119" s="198" t="n"/>
      <c r="S119" s="198" t="n"/>
      <c r="T119" s="194" t="n"/>
      <c r="U119" s="194" t="n"/>
      <c r="V119" s="194">
        <f>IF(ISERROR(VLOOKUP(U119,WC_ISIN_Lookup,2,)),"",VLOOKUP(U119,WC_ISIN_Lookup,2,))</f>
        <v/>
      </c>
      <c r="W119" s="200" t="n"/>
      <c r="X119" s="198" t="n"/>
      <c r="Y119" s="194" t="n"/>
      <c r="Z119" s="194" t="n"/>
      <c r="AA119" s="194">
        <f>IF(ISERROR(VLOOKUP(Z119,WC_ISIN_Lookup,2,)),"",VLOOKUP(Z119,WC_ISIN_Lookup,2,))</f>
        <v/>
      </c>
      <c r="AB119" s="200" t="n"/>
      <c r="AC119" s="198" t="n"/>
      <c r="AD119" s="194" t="n"/>
      <c r="AE119" s="194" t="n"/>
      <c r="AF119" s="194">
        <f>IF(ISERROR(VLOOKUP(AE119,WC_ISIN_Lookup,2,)),"",VLOOKUP(AE119,WC_ISIN_Lookup,2,))</f>
        <v/>
      </c>
      <c r="AG119" s="200" t="n"/>
      <c r="AH119" s="198" t="n"/>
      <c r="AI119" s="194" t="n"/>
      <c r="AJ119" s="194" t="n"/>
      <c r="AK119" s="194">
        <f>IF(ISERROR(VLOOKUP(AJ119,WC_ISIN_Lookup,2,)),"",VLOOKUP(AJ119,WC_ISIN_Lookup,2,))</f>
        <v/>
      </c>
      <c r="AL119" s="200" t="n"/>
      <c r="AM119" s="198" t="n"/>
      <c r="AN119" s="194" t="n"/>
      <c r="AO119" s="194" t="n"/>
      <c r="AP119" s="194">
        <f>IF(ISERROR(VLOOKUP(AO119,WC_ISIN_Lookup,2,)),"",VLOOKUP(AO119,WC_ISIN_Lookup,2,))</f>
        <v/>
      </c>
      <c r="AQ119" s="200" t="n"/>
      <c r="AR119" s="198" t="n"/>
      <c r="AS119" s="194" t="n"/>
      <c r="AT119" s="194" t="n"/>
      <c r="AU119" s="194">
        <f>IF(ISERROR(VLOOKUP(AT119,WC_ISIN_Lookup,2,)),"",VLOOKUP(AT119,WC_ISIN_Lookup,2,))</f>
        <v/>
      </c>
      <c r="AV119" s="200" t="n"/>
      <c r="AW119" s="198" t="n"/>
      <c r="AX119" s="194" t="n"/>
      <c r="AY119" s="194" t="n"/>
      <c r="AZ119" s="194">
        <f>IF(ISERROR(VLOOKUP(AY119,WC_ISIN_Lookup,2,)),"",VLOOKUP(AY119,WC_ISIN_Lookup,2,))</f>
        <v/>
      </c>
      <c r="BA119" s="200" t="n"/>
      <c r="BB119" s="198" t="n"/>
      <c r="BC119" s="194" t="n"/>
      <c r="BD119" s="194" t="n"/>
      <c r="BE119" s="194">
        <f>IF(ISERROR(VLOOKUP(BD119,WC_ISIN_Lookup,2,)),"",VLOOKUP(BD119,WC_ISIN_Lookup,2,))</f>
        <v/>
      </c>
      <c r="BF119" s="200" t="n"/>
      <c r="BG119" s="198" t="n"/>
      <c r="BH119" s="194" t="n"/>
      <c r="BI119" s="194" t="n"/>
      <c r="BJ119" s="194">
        <f>IF(ISERROR(VLOOKUP(BI119,WC_ISIN_Lookup,2,)),"",VLOOKUP(BI119,WC_ISIN_Lookup,2,))</f>
        <v/>
      </c>
      <c r="BK119" s="200" t="n"/>
      <c r="BL119" s="198" t="n"/>
      <c r="BM119" s="194" t="n"/>
      <c r="BN119" s="194" t="n"/>
      <c r="BO119" s="194">
        <f>IF(ISERROR(VLOOKUP(BN119,WC_ISIN_Lookup,2,)),"",VLOOKUP(BN119,WC_ISIN_Lookup,2,))</f>
        <v/>
      </c>
      <c r="BP119" s="200" t="n"/>
      <c r="BQ119" s="198" t="n"/>
    </row>
    <row customHeight="1" ht="15" r="120" s="235" spans="1:69">
      <c r="A120" s="120" t="n"/>
      <c r="B120" s="120" t="n"/>
      <c r="C120" s="120" t="n"/>
      <c r="D120" s="120" t="n"/>
      <c r="E120" s="194" t="n"/>
      <c r="F120" s="194" t="n"/>
      <c r="G120" s="194" t="n"/>
      <c r="H120" s="195" t="n"/>
      <c r="I120" s="195" t="n"/>
      <c r="J120" s="195" t="n"/>
      <c r="K120" s="196" t="n"/>
      <c r="L120" s="218" t="n"/>
      <c r="M120" s="198" t="n"/>
      <c r="N120" s="198" t="n"/>
      <c r="O120" s="198" t="n"/>
      <c r="P120" s="195" t="n"/>
      <c r="Q120" s="195" t="n"/>
      <c r="R120" s="198" t="n"/>
      <c r="S120" s="198" t="n"/>
      <c r="T120" s="194" t="n"/>
      <c r="U120" s="194" t="n"/>
      <c r="V120" s="194">
        <f>IF(ISERROR(VLOOKUP(U120,WC_ISIN_Lookup,2,)),"",VLOOKUP(U120,WC_ISIN_Lookup,2,))</f>
        <v/>
      </c>
      <c r="W120" s="200" t="n"/>
      <c r="X120" s="198" t="n"/>
      <c r="Y120" s="194" t="n"/>
      <c r="Z120" s="194" t="n"/>
      <c r="AA120" s="194">
        <f>IF(ISERROR(VLOOKUP(Z120,WC_ISIN_Lookup,2,)),"",VLOOKUP(Z120,WC_ISIN_Lookup,2,))</f>
        <v/>
      </c>
      <c r="AB120" s="200" t="n"/>
      <c r="AC120" s="198" t="n"/>
      <c r="AD120" s="194" t="n"/>
      <c r="AE120" s="194" t="n"/>
      <c r="AF120" s="194">
        <f>IF(ISERROR(VLOOKUP(AE120,WC_ISIN_Lookup,2,)),"",VLOOKUP(AE120,WC_ISIN_Lookup,2,))</f>
        <v/>
      </c>
      <c r="AG120" s="200" t="n"/>
      <c r="AH120" s="198" t="n"/>
      <c r="AI120" s="194" t="n"/>
      <c r="AJ120" s="194" t="n"/>
      <c r="AK120" s="194">
        <f>IF(ISERROR(VLOOKUP(AJ120,WC_ISIN_Lookup,2,)),"",VLOOKUP(AJ120,WC_ISIN_Lookup,2,))</f>
        <v/>
      </c>
      <c r="AL120" s="200" t="n"/>
      <c r="AM120" s="198" t="n"/>
      <c r="AN120" s="194" t="n"/>
      <c r="AO120" s="194" t="n"/>
      <c r="AP120" s="194">
        <f>IF(ISERROR(VLOOKUP(AO120,WC_ISIN_Lookup,2,)),"",VLOOKUP(AO120,WC_ISIN_Lookup,2,))</f>
        <v/>
      </c>
      <c r="AQ120" s="200" t="n"/>
      <c r="AR120" s="198" t="n"/>
      <c r="AS120" s="194" t="n"/>
      <c r="AT120" s="194" t="n"/>
      <c r="AU120" s="194">
        <f>IF(ISERROR(VLOOKUP(AT120,WC_ISIN_Lookup,2,)),"",VLOOKUP(AT120,WC_ISIN_Lookup,2,))</f>
        <v/>
      </c>
      <c r="AV120" s="200" t="n"/>
      <c r="AW120" s="198" t="n"/>
      <c r="AX120" s="194" t="n"/>
      <c r="AY120" s="194" t="n"/>
      <c r="AZ120" s="194">
        <f>IF(ISERROR(VLOOKUP(AY120,WC_ISIN_Lookup,2,)),"",VLOOKUP(AY120,WC_ISIN_Lookup,2,))</f>
        <v/>
      </c>
      <c r="BA120" s="200" t="n"/>
      <c r="BB120" s="198" t="n"/>
      <c r="BC120" s="194" t="n"/>
      <c r="BD120" s="194" t="n"/>
      <c r="BE120" s="194">
        <f>IF(ISERROR(VLOOKUP(BD120,WC_ISIN_Lookup,2,)),"",VLOOKUP(BD120,WC_ISIN_Lookup,2,))</f>
        <v/>
      </c>
      <c r="BF120" s="200" t="n"/>
      <c r="BG120" s="198" t="n"/>
      <c r="BH120" s="194" t="n"/>
      <c r="BI120" s="194" t="n"/>
      <c r="BJ120" s="194">
        <f>IF(ISERROR(VLOOKUP(BI120,WC_ISIN_Lookup,2,)),"",VLOOKUP(BI120,WC_ISIN_Lookup,2,))</f>
        <v/>
      </c>
      <c r="BK120" s="200" t="n"/>
      <c r="BL120" s="198" t="n"/>
      <c r="BM120" s="194" t="n"/>
      <c r="BN120" s="194" t="n"/>
      <c r="BO120" s="194">
        <f>IF(ISERROR(VLOOKUP(BN120,WC_ISIN_Lookup,2,)),"",VLOOKUP(BN120,WC_ISIN_Lookup,2,))</f>
        <v/>
      </c>
      <c r="BP120" s="200" t="n"/>
      <c r="BQ120" s="198" t="n"/>
    </row>
    <row customHeight="1" ht="15" r="121" s="235" spans="1:69">
      <c r="A121" s="120" t="n"/>
      <c r="B121" s="120" t="n"/>
      <c r="C121" s="120" t="n"/>
      <c r="D121" s="120" t="n"/>
      <c r="E121" s="194" t="n"/>
      <c r="F121" s="194" t="n"/>
      <c r="G121" s="194" t="n"/>
      <c r="H121" s="195" t="n"/>
      <c r="I121" s="195" t="n"/>
      <c r="J121" s="195" t="n"/>
      <c r="K121" s="196" t="n"/>
      <c r="L121" s="218" t="n"/>
      <c r="M121" s="198" t="n"/>
      <c r="N121" s="198" t="n"/>
      <c r="O121" s="198" t="n"/>
      <c r="P121" s="195" t="n"/>
      <c r="Q121" s="195" t="n"/>
      <c r="R121" s="198" t="n"/>
      <c r="S121" s="198" t="n"/>
      <c r="T121" s="194" t="n"/>
      <c r="U121" s="194" t="n"/>
      <c r="V121" s="194">
        <f>IF(ISERROR(VLOOKUP(U121,WC_ISIN_Lookup,2,)),"",VLOOKUP(U121,WC_ISIN_Lookup,2,))</f>
        <v/>
      </c>
      <c r="W121" s="200" t="n"/>
      <c r="X121" s="198" t="n"/>
      <c r="Y121" s="194" t="n"/>
      <c r="Z121" s="194" t="n"/>
      <c r="AA121" s="194">
        <f>IF(ISERROR(VLOOKUP(Z121,WC_ISIN_Lookup,2,)),"",VLOOKUP(Z121,WC_ISIN_Lookup,2,))</f>
        <v/>
      </c>
      <c r="AB121" s="200" t="n"/>
      <c r="AC121" s="198" t="n"/>
      <c r="AD121" s="194" t="n"/>
      <c r="AE121" s="194" t="n"/>
      <c r="AF121" s="194">
        <f>IF(ISERROR(VLOOKUP(AE121,WC_ISIN_Lookup,2,)),"",VLOOKUP(AE121,WC_ISIN_Lookup,2,))</f>
        <v/>
      </c>
      <c r="AG121" s="200" t="n"/>
      <c r="AH121" s="198" t="n"/>
      <c r="AI121" s="194" t="n"/>
      <c r="AJ121" s="194" t="n"/>
      <c r="AK121" s="194">
        <f>IF(ISERROR(VLOOKUP(AJ121,WC_ISIN_Lookup,2,)),"",VLOOKUP(AJ121,WC_ISIN_Lookup,2,))</f>
        <v/>
      </c>
      <c r="AL121" s="200" t="n"/>
      <c r="AM121" s="198" t="n"/>
      <c r="AN121" s="194" t="n"/>
      <c r="AO121" s="194" t="n"/>
      <c r="AP121" s="194">
        <f>IF(ISERROR(VLOOKUP(AO121,WC_ISIN_Lookup,2,)),"",VLOOKUP(AO121,WC_ISIN_Lookup,2,))</f>
        <v/>
      </c>
      <c r="AQ121" s="200" t="n"/>
      <c r="AR121" s="198" t="n"/>
      <c r="AS121" s="194" t="n"/>
      <c r="AT121" s="194" t="n"/>
      <c r="AU121" s="194">
        <f>IF(ISERROR(VLOOKUP(AT121,WC_ISIN_Lookup,2,)),"",VLOOKUP(AT121,WC_ISIN_Lookup,2,))</f>
        <v/>
      </c>
      <c r="AV121" s="200" t="n"/>
      <c r="AW121" s="198" t="n"/>
      <c r="AX121" s="194" t="n"/>
      <c r="AY121" s="194" t="n"/>
      <c r="AZ121" s="194">
        <f>IF(ISERROR(VLOOKUP(AY121,WC_ISIN_Lookup,2,)),"",VLOOKUP(AY121,WC_ISIN_Lookup,2,))</f>
        <v/>
      </c>
      <c r="BA121" s="200" t="n"/>
      <c r="BB121" s="198" t="n"/>
      <c r="BC121" s="194" t="n"/>
      <c r="BD121" s="194" t="n"/>
      <c r="BE121" s="194">
        <f>IF(ISERROR(VLOOKUP(BD121,WC_ISIN_Lookup,2,)),"",VLOOKUP(BD121,WC_ISIN_Lookup,2,))</f>
        <v/>
      </c>
      <c r="BF121" s="200" t="n"/>
      <c r="BG121" s="198" t="n"/>
      <c r="BH121" s="194" t="n"/>
      <c r="BI121" s="194" t="n"/>
      <c r="BJ121" s="194">
        <f>IF(ISERROR(VLOOKUP(BI121,WC_ISIN_Lookup,2,)),"",VLOOKUP(BI121,WC_ISIN_Lookup,2,))</f>
        <v/>
      </c>
      <c r="BK121" s="200" t="n"/>
      <c r="BL121" s="198" t="n"/>
      <c r="BM121" s="194" t="n"/>
      <c r="BN121" s="194" t="n"/>
      <c r="BO121" s="194">
        <f>IF(ISERROR(VLOOKUP(BN121,WC_ISIN_Lookup,2,)),"",VLOOKUP(BN121,WC_ISIN_Lookup,2,))</f>
        <v/>
      </c>
      <c r="BP121" s="200" t="n"/>
      <c r="BQ121" s="198" t="n"/>
    </row>
    <row customHeight="1" ht="15" r="122" s="235" spans="1:69">
      <c r="A122" s="120" t="n"/>
      <c r="B122" s="120" t="n"/>
      <c r="C122" s="120" t="n"/>
      <c r="D122" s="120" t="n"/>
      <c r="E122" s="194" t="n"/>
      <c r="F122" s="194" t="n"/>
      <c r="G122" s="194" t="n"/>
      <c r="H122" s="195" t="n"/>
      <c r="I122" s="195" t="n"/>
      <c r="J122" s="195" t="n"/>
      <c r="K122" s="196" t="n"/>
      <c r="L122" s="218" t="n"/>
      <c r="M122" s="198" t="n"/>
      <c r="N122" s="198" t="n"/>
      <c r="O122" s="198" t="n"/>
      <c r="P122" s="195" t="n"/>
      <c r="Q122" s="195" t="n"/>
      <c r="R122" s="198" t="n"/>
      <c r="S122" s="198" t="n"/>
      <c r="T122" s="194" t="n"/>
      <c r="U122" s="194" t="n"/>
      <c r="V122" s="194">
        <f>IF(ISERROR(VLOOKUP(U122,WC_ISIN_Lookup,2,)),"",VLOOKUP(U122,WC_ISIN_Lookup,2,))</f>
        <v/>
      </c>
      <c r="W122" s="200" t="n"/>
      <c r="X122" s="198" t="n"/>
      <c r="Y122" s="194" t="n"/>
      <c r="Z122" s="194" t="n"/>
      <c r="AA122" s="194">
        <f>IF(ISERROR(VLOOKUP(Z122,WC_ISIN_Lookup,2,)),"",VLOOKUP(Z122,WC_ISIN_Lookup,2,))</f>
        <v/>
      </c>
      <c r="AB122" s="200" t="n"/>
      <c r="AC122" s="198" t="n"/>
      <c r="AD122" s="194" t="n"/>
      <c r="AE122" s="194" t="n"/>
      <c r="AF122" s="194">
        <f>IF(ISERROR(VLOOKUP(AE122,WC_ISIN_Lookup,2,)),"",VLOOKUP(AE122,WC_ISIN_Lookup,2,))</f>
        <v/>
      </c>
      <c r="AG122" s="200" t="n"/>
      <c r="AH122" s="198" t="n"/>
      <c r="AI122" s="194" t="n"/>
      <c r="AJ122" s="194" t="n"/>
      <c r="AK122" s="194">
        <f>IF(ISERROR(VLOOKUP(AJ122,WC_ISIN_Lookup,2,)),"",VLOOKUP(AJ122,WC_ISIN_Lookup,2,))</f>
        <v/>
      </c>
      <c r="AL122" s="200" t="n"/>
      <c r="AM122" s="198" t="n"/>
      <c r="AN122" s="194" t="n"/>
      <c r="AO122" s="194" t="n"/>
      <c r="AP122" s="194">
        <f>IF(ISERROR(VLOOKUP(AO122,WC_ISIN_Lookup,2,)),"",VLOOKUP(AO122,WC_ISIN_Lookup,2,))</f>
        <v/>
      </c>
      <c r="AQ122" s="200" t="n"/>
      <c r="AR122" s="198" t="n"/>
      <c r="AS122" s="194" t="n"/>
      <c r="AT122" s="194" t="n"/>
      <c r="AU122" s="194">
        <f>IF(ISERROR(VLOOKUP(AT122,WC_ISIN_Lookup,2,)),"",VLOOKUP(AT122,WC_ISIN_Lookup,2,))</f>
        <v/>
      </c>
      <c r="AV122" s="200" t="n"/>
      <c r="AW122" s="198" t="n"/>
      <c r="AX122" s="194" t="n"/>
      <c r="AY122" s="194" t="n"/>
      <c r="AZ122" s="194">
        <f>IF(ISERROR(VLOOKUP(AY122,WC_ISIN_Lookup,2,)),"",VLOOKUP(AY122,WC_ISIN_Lookup,2,))</f>
        <v/>
      </c>
      <c r="BA122" s="200" t="n"/>
      <c r="BB122" s="198" t="n"/>
      <c r="BC122" s="194" t="n"/>
      <c r="BD122" s="194" t="n"/>
      <c r="BE122" s="194">
        <f>IF(ISERROR(VLOOKUP(BD122,WC_ISIN_Lookup,2,)),"",VLOOKUP(BD122,WC_ISIN_Lookup,2,))</f>
        <v/>
      </c>
      <c r="BF122" s="200" t="n"/>
      <c r="BG122" s="198" t="n"/>
      <c r="BH122" s="194" t="n"/>
      <c r="BI122" s="194" t="n"/>
      <c r="BJ122" s="194">
        <f>IF(ISERROR(VLOOKUP(BI122,WC_ISIN_Lookup,2,)),"",VLOOKUP(BI122,WC_ISIN_Lookup,2,))</f>
        <v/>
      </c>
      <c r="BK122" s="200" t="n"/>
      <c r="BL122" s="198" t="n"/>
      <c r="BM122" s="194" t="n"/>
      <c r="BN122" s="194" t="n"/>
      <c r="BO122" s="194">
        <f>IF(ISERROR(VLOOKUP(BN122,WC_ISIN_Lookup,2,)),"",VLOOKUP(BN122,WC_ISIN_Lookup,2,))</f>
        <v/>
      </c>
      <c r="BP122" s="200" t="n"/>
      <c r="BQ122" s="198" t="n"/>
    </row>
    <row customHeight="1" ht="15" r="123" s="235" spans="1:69">
      <c r="A123" s="120" t="n"/>
      <c r="B123" s="120" t="n"/>
      <c r="C123" s="120" t="n"/>
      <c r="D123" s="120" t="n"/>
      <c r="E123" s="194" t="n"/>
      <c r="F123" s="194" t="n"/>
      <c r="G123" s="194" t="n"/>
      <c r="H123" s="195" t="n"/>
      <c r="I123" s="195" t="n"/>
      <c r="J123" s="195" t="n"/>
      <c r="K123" s="196" t="n"/>
      <c r="L123" s="218" t="n"/>
      <c r="M123" s="198" t="n"/>
      <c r="N123" s="198" t="n"/>
      <c r="O123" s="198" t="n"/>
      <c r="P123" s="195" t="n"/>
      <c r="Q123" s="195" t="n"/>
      <c r="R123" s="198" t="n"/>
      <c r="S123" s="198" t="n"/>
      <c r="T123" s="194" t="n"/>
      <c r="U123" s="194" t="n"/>
      <c r="V123" s="194">
        <f>IF(ISERROR(VLOOKUP(U123,WC_ISIN_Lookup,2,)),"",VLOOKUP(U123,WC_ISIN_Lookup,2,))</f>
        <v/>
      </c>
      <c r="W123" s="200" t="n"/>
      <c r="X123" s="198" t="n"/>
      <c r="Y123" s="194" t="n"/>
      <c r="Z123" s="194" t="n"/>
      <c r="AA123" s="194">
        <f>IF(ISERROR(VLOOKUP(Z123,WC_ISIN_Lookup,2,)),"",VLOOKUP(Z123,WC_ISIN_Lookup,2,))</f>
        <v/>
      </c>
      <c r="AB123" s="200" t="n"/>
      <c r="AC123" s="198" t="n"/>
      <c r="AD123" s="194" t="n"/>
      <c r="AE123" s="194" t="n"/>
      <c r="AF123" s="194">
        <f>IF(ISERROR(VLOOKUP(AE123,WC_ISIN_Lookup,2,)),"",VLOOKUP(AE123,WC_ISIN_Lookup,2,))</f>
        <v/>
      </c>
      <c r="AG123" s="200" t="n"/>
      <c r="AH123" s="198" t="n"/>
      <c r="AI123" s="194" t="n"/>
      <c r="AJ123" s="194" t="n"/>
      <c r="AK123" s="194">
        <f>IF(ISERROR(VLOOKUP(AJ123,WC_ISIN_Lookup,2,)),"",VLOOKUP(AJ123,WC_ISIN_Lookup,2,))</f>
        <v/>
      </c>
      <c r="AL123" s="200" t="n"/>
      <c r="AM123" s="198" t="n"/>
      <c r="AN123" s="194" t="n"/>
      <c r="AO123" s="194" t="n"/>
      <c r="AP123" s="194">
        <f>IF(ISERROR(VLOOKUP(AO123,WC_ISIN_Lookup,2,)),"",VLOOKUP(AO123,WC_ISIN_Lookup,2,))</f>
        <v/>
      </c>
      <c r="AQ123" s="200" t="n"/>
      <c r="AR123" s="198" t="n"/>
      <c r="AS123" s="194" t="n"/>
      <c r="AT123" s="194" t="n"/>
      <c r="AU123" s="194">
        <f>IF(ISERROR(VLOOKUP(AT123,WC_ISIN_Lookup,2,)),"",VLOOKUP(AT123,WC_ISIN_Lookup,2,))</f>
        <v/>
      </c>
      <c r="AV123" s="200" t="n"/>
      <c r="AW123" s="198" t="n"/>
      <c r="AX123" s="194" t="n"/>
      <c r="AY123" s="194" t="n"/>
      <c r="AZ123" s="194">
        <f>IF(ISERROR(VLOOKUP(AY123,WC_ISIN_Lookup,2,)),"",VLOOKUP(AY123,WC_ISIN_Lookup,2,))</f>
        <v/>
      </c>
      <c r="BA123" s="200" t="n"/>
      <c r="BB123" s="198" t="n"/>
      <c r="BC123" s="194" t="n"/>
      <c r="BD123" s="194" t="n"/>
      <c r="BE123" s="194">
        <f>IF(ISERROR(VLOOKUP(BD123,WC_ISIN_Lookup,2,)),"",VLOOKUP(BD123,WC_ISIN_Lookup,2,))</f>
        <v/>
      </c>
      <c r="BF123" s="200" t="n"/>
      <c r="BG123" s="198" t="n"/>
      <c r="BH123" s="194" t="n"/>
      <c r="BI123" s="194" t="n"/>
      <c r="BJ123" s="194">
        <f>IF(ISERROR(VLOOKUP(BI123,WC_ISIN_Lookup,2,)),"",VLOOKUP(BI123,WC_ISIN_Lookup,2,))</f>
        <v/>
      </c>
      <c r="BK123" s="200" t="n"/>
      <c r="BL123" s="198" t="n"/>
      <c r="BM123" s="194" t="n"/>
      <c r="BN123" s="194" t="n"/>
      <c r="BO123" s="194">
        <f>IF(ISERROR(VLOOKUP(BN123,WC_ISIN_Lookup,2,)),"",VLOOKUP(BN123,WC_ISIN_Lookup,2,))</f>
        <v/>
      </c>
      <c r="BP123" s="200" t="n"/>
      <c r="BQ123" s="198" t="n"/>
    </row>
    <row customHeight="1" ht="15" r="124" s="235" spans="1:69">
      <c r="A124" s="120" t="n"/>
      <c r="B124" s="120" t="n"/>
      <c r="C124" s="120" t="n"/>
      <c r="D124" s="120" t="n"/>
      <c r="E124" s="194" t="n"/>
      <c r="F124" s="194" t="n"/>
      <c r="G124" s="194" t="n"/>
      <c r="H124" s="195" t="n"/>
      <c r="I124" s="195" t="n"/>
      <c r="J124" s="195" t="n"/>
      <c r="K124" s="196" t="n"/>
      <c r="L124" s="218" t="n"/>
      <c r="M124" s="198" t="n"/>
      <c r="N124" s="198" t="n"/>
      <c r="O124" s="198" t="n"/>
      <c r="P124" s="195" t="n"/>
      <c r="Q124" s="195" t="n"/>
      <c r="R124" s="198" t="n"/>
      <c r="S124" s="198" t="n"/>
      <c r="T124" s="194" t="n"/>
      <c r="U124" s="194" t="n"/>
      <c r="V124" s="194">
        <f>IF(ISERROR(VLOOKUP(U124,WC_ISIN_Lookup,2,)),"",VLOOKUP(U124,WC_ISIN_Lookup,2,))</f>
        <v/>
      </c>
      <c r="W124" s="200" t="n"/>
      <c r="X124" s="198" t="n"/>
      <c r="Y124" s="194" t="n"/>
      <c r="Z124" s="194" t="n"/>
      <c r="AA124" s="194">
        <f>IF(ISERROR(VLOOKUP(Z124,WC_ISIN_Lookup,2,)),"",VLOOKUP(Z124,WC_ISIN_Lookup,2,))</f>
        <v/>
      </c>
      <c r="AB124" s="200" t="n"/>
      <c r="AC124" s="198" t="n"/>
      <c r="AD124" s="194" t="n"/>
      <c r="AE124" s="194" t="n"/>
      <c r="AF124" s="194">
        <f>IF(ISERROR(VLOOKUP(AE124,WC_ISIN_Lookup,2,)),"",VLOOKUP(AE124,WC_ISIN_Lookup,2,))</f>
        <v/>
      </c>
      <c r="AG124" s="200" t="n"/>
      <c r="AH124" s="198" t="n"/>
      <c r="AI124" s="194" t="n"/>
      <c r="AJ124" s="194" t="n"/>
      <c r="AK124" s="194">
        <f>IF(ISERROR(VLOOKUP(AJ124,WC_ISIN_Lookup,2,)),"",VLOOKUP(AJ124,WC_ISIN_Lookup,2,))</f>
        <v/>
      </c>
      <c r="AL124" s="200" t="n"/>
      <c r="AM124" s="198" t="n"/>
      <c r="AN124" s="194" t="n"/>
      <c r="AO124" s="194" t="n"/>
      <c r="AP124" s="194">
        <f>IF(ISERROR(VLOOKUP(AO124,WC_ISIN_Lookup,2,)),"",VLOOKUP(AO124,WC_ISIN_Lookup,2,))</f>
        <v/>
      </c>
      <c r="AQ124" s="200" t="n"/>
      <c r="AR124" s="198" t="n"/>
      <c r="AS124" s="194" t="n"/>
      <c r="AT124" s="194" t="n"/>
      <c r="AU124" s="194">
        <f>IF(ISERROR(VLOOKUP(AT124,WC_ISIN_Lookup,2,)),"",VLOOKUP(AT124,WC_ISIN_Lookup,2,))</f>
        <v/>
      </c>
      <c r="AV124" s="200" t="n"/>
      <c r="AW124" s="198" t="n"/>
      <c r="AX124" s="194" t="n"/>
      <c r="AY124" s="194" t="n"/>
      <c r="AZ124" s="194">
        <f>IF(ISERROR(VLOOKUP(AY124,WC_ISIN_Lookup,2,)),"",VLOOKUP(AY124,WC_ISIN_Lookup,2,))</f>
        <v/>
      </c>
      <c r="BA124" s="200" t="n"/>
      <c r="BB124" s="198" t="n"/>
      <c r="BC124" s="194" t="n"/>
      <c r="BD124" s="194" t="n"/>
      <c r="BE124" s="194">
        <f>IF(ISERROR(VLOOKUP(BD124,WC_ISIN_Lookup,2,)),"",VLOOKUP(BD124,WC_ISIN_Lookup,2,))</f>
        <v/>
      </c>
      <c r="BF124" s="200" t="n"/>
      <c r="BG124" s="198" t="n"/>
      <c r="BH124" s="194" t="n"/>
      <c r="BI124" s="194" t="n"/>
      <c r="BJ124" s="194">
        <f>IF(ISERROR(VLOOKUP(BI124,WC_ISIN_Lookup,2,)),"",VLOOKUP(BI124,WC_ISIN_Lookup,2,))</f>
        <v/>
      </c>
      <c r="BK124" s="200" t="n"/>
      <c r="BL124" s="198" t="n"/>
      <c r="BM124" s="194" t="n"/>
      <c r="BN124" s="194" t="n"/>
      <c r="BO124" s="194">
        <f>IF(ISERROR(VLOOKUP(BN124,WC_ISIN_Lookup,2,)),"",VLOOKUP(BN124,WC_ISIN_Lookup,2,))</f>
        <v/>
      </c>
      <c r="BP124" s="200" t="n"/>
      <c r="BQ124" s="198" t="n"/>
    </row>
    <row customHeight="1" ht="15" r="125" s="235" spans="1:69">
      <c r="A125" s="120" t="n"/>
      <c r="B125" s="120" t="n"/>
      <c r="C125" s="120" t="n"/>
      <c r="D125" s="120" t="n"/>
      <c r="E125" s="194" t="n"/>
      <c r="F125" s="194" t="n"/>
      <c r="G125" s="194" t="n"/>
      <c r="H125" s="195" t="n"/>
      <c r="I125" s="195" t="n"/>
      <c r="J125" s="195" t="n"/>
      <c r="K125" s="196" t="n"/>
      <c r="L125" s="218" t="n"/>
      <c r="M125" s="198" t="n"/>
      <c r="N125" s="198" t="n"/>
      <c r="O125" s="198" t="n"/>
      <c r="P125" s="195" t="n"/>
      <c r="Q125" s="195" t="n"/>
      <c r="R125" s="198" t="n"/>
      <c r="S125" s="198" t="n"/>
      <c r="T125" s="194" t="n"/>
      <c r="U125" s="194" t="n"/>
      <c r="V125" s="194">
        <f>IF(ISERROR(VLOOKUP(U125,WC_ISIN_Lookup,2,)),"",VLOOKUP(U125,WC_ISIN_Lookup,2,))</f>
        <v/>
      </c>
      <c r="W125" s="200" t="n"/>
      <c r="X125" s="198" t="n"/>
      <c r="Y125" s="194" t="n"/>
      <c r="Z125" s="194" t="n"/>
      <c r="AA125" s="194">
        <f>IF(ISERROR(VLOOKUP(Z125,WC_ISIN_Lookup,2,)),"",VLOOKUP(Z125,WC_ISIN_Lookup,2,))</f>
        <v/>
      </c>
      <c r="AB125" s="200" t="n"/>
      <c r="AC125" s="198" t="n"/>
      <c r="AD125" s="194" t="n"/>
      <c r="AE125" s="194" t="n"/>
      <c r="AF125" s="194">
        <f>IF(ISERROR(VLOOKUP(AE125,WC_ISIN_Lookup,2,)),"",VLOOKUP(AE125,WC_ISIN_Lookup,2,))</f>
        <v/>
      </c>
      <c r="AG125" s="200" t="n"/>
      <c r="AH125" s="198" t="n"/>
      <c r="AI125" s="194" t="n"/>
      <c r="AJ125" s="194" t="n"/>
      <c r="AK125" s="194">
        <f>IF(ISERROR(VLOOKUP(AJ125,WC_ISIN_Lookup,2,)),"",VLOOKUP(AJ125,WC_ISIN_Lookup,2,))</f>
        <v/>
      </c>
      <c r="AL125" s="200" t="n"/>
      <c r="AM125" s="198" t="n"/>
      <c r="AN125" s="194" t="n"/>
      <c r="AO125" s="194" t="n"/>
      <c r="AP125" s="194">
        <f>IF(ISERROR(VLOOKUP(AO125,WC_ISIN_Lookup,2,)),"",VLOOKUP(AO125,WC_ISIN_Lookup,2,))</f>
        <v/>
      </c>
      <c r="AQ125" s="200" t="n"/>
      <c r="AR125" s="198" t="n"/>
      <c r="AS125" s="194" t="n"/>
      <c r="AT125" s="194" t="n"/>
      <c r="AU125" s="194">
        <f>IF(ISERROR(VLOOKUP(AT125,WC_ISIN_Lookup,2,)),"",VLOOKUP(AT125,WC_ISIN_Lookup,2,))</f>
        <v/>
      </c>
      <c r="AV125" s="200" t="n"/>
      <c r="AW125" s="198" t="n"/>
      <c r="AX125" s="194" t="n"/>
      <c r="AY125" s="194" t="n"/>
      <c r="AZ125" s="194">
        <f>IF(ISERROR(VLOOKUP(AY125,WC_ISIN_Lookup,2,)),"",VLOOKUP(AY125,WC_ISIN_Lookup,2,))</f>
        <v/>
      </c>
      <c r="BA125" s="200" t="n"/>
      <c r="BB125" s="198" t="n"/>
      <c r="BC125" s="194" t="n"/>
      <c r="BD125" s="194" t="n"/>
      <c r="BE125" s="194">
        <f>IF(ISERROR(VLOOKUP(BD125,WC_ISIN_Lookup,2,)),"",VLOOKUP(BD125,WC_ISIN_Lookup,2,))</f>
        <v/>
      </c>
      <c r="BF125" s="200" t="n"/>
      <c r="BG125" s="198" t="n"/>
      <c r="BH125" s="194" t="n"/>
      <c r="BI125" s="194" t="n"/>
      <c r="BJ125" s="194">
        <f>IF(ISERROR(VLOOKUP(BI125,WC_ISIN_Lookup,2,)),"",VLOOKUP(BI125,WC_ISIN_Lookup,2,))</f>
        <v/>
      </c>
      <c r="BK125" s="200" t="n"/>
      <c r="BL125" s="198" t="n"/>
      <c r="BM125" s="194" t="n"/>
      <c r="BN125" s="194" t="n"/>
      <c r="BO125" s="194">
        <f>IF(ISERROR(VLOOKUP(BN125,WC_ISIN_Lookup,2,)),"",VLOOKUP(BN125,WC_ISIN_Lookup,2,))</f>
        <v/>
      </c>
      <c r="BP125" s="200" t="n"/>
      <c r="BQ125" s="198" t="n"/>
    </row>
    <row customHeight="1" ht="15" r="126" s="235" spans="1:69">
      <c r="A126" s="120" t="n"/>
      <c r="B126" s="120" t="n"/>
      <c r="C126" s="120" t="n"/>
      <c r="D126" s="120" t="n"/>
      <c r="E126" s="194" t="n"/>
      <c r="F126" s="194" t="n"/>
      <c r="G126" s="194" t="n"/>
      <c r="H126" s="195" t="n"/>
      <c r="I126" s="195" t="n"/>
      <c r="J126" s="195" t="n"/>
      <c r="K126" s="196" t="n"/>
      <c r="L126" s="218" t="n"/>
      <c r="M126" s="198" t="n"/>
      <c r="N126" s="198" t="n"/>
      <c r="O126" s="198" t="n"/>
      <c r="P126" s="195" t="n"/>
      <c r="Q126" s="195" t="n"/>
      <c r="R126" s="198" t="n"/>
      <c r="S126" s="198" t="n"/>
      <c r="T126" s="194" t="n"/>
      <c r="U126" s="194" t="n"/>
      <c r="V126" s="194">
        <f>IF(ISERROR(VLOOKUP(U126,WC_ISIN_Lookup,2,)),"",VLOOKUP(U126,WC_ISIN_Lookup,2,))</f>
        <v/>
      </c>
      <c r="W126" s="200" t="n"/>
      <c r="X126" s="198" t="n"/>
      <c r="Y126" s="194" t="n"/>
      <c r="Z126" s="194" t="n"/>
      <c r="AA126" s="194">
        <f>IF(ISERROR(VLOOKUP(Z126,WC_ISIN_Lookup,2,)),"",VLOOKUP(Z126,WC_ISIN_Lookup,2,))</f>
        <v/>
      </c>
      <c r="AB126" s="200" t="n"/>
      <c r="AC126" s="198" t="n"/>
      <c r="AD126" s="194" t="n"/>
      <c r="AE126" s="194" t="n"/>
      <c r="AF126" s="194">
        <f>IF(ISERROR(VLOOKUP(AE126,WC_ISIN_Lookup,2,)),"",VLOOKUP(AE126,WC_ISIN_Lookup,2,))</f>
        <v/>
      </c>
      <c r="AG126" s="200" t="n"/>
      <c r="AH126" s="198" t="n"/>
      <c r="AI126" s="194" t="n"/>
      <c r="AJ126" s="194" t="n"/>
      <c r="AK126" s="194">
        <f>IF(ISERROR(VLOOKUP(AJ126,WC_ISIN_Lookup,2,)),"",VLOOKUP(AJ126,WC_ISIN_Lookup,2,))</f>
        <v/>
      </c>
      <c r="AL126" s="200" t="n"/>
      <c r="AM126" s="198" t="n"/>
      <c r="AN126" s="194" t="n"/>
      <c r="AO126" s="194" t="n"/>
      <c r="AP126" s="194">
        <f>IF(ISERROR(VLOOKUP(AO126,WC_ISIN_Lookup,2,)),"",VLOOKUP(AO126,WC_ISIN_Lookup,2,))</f>
        <v/>
      </c>
      <c r="AQ126" s="200" t="n"/>
      <c r="AR126" s="198" t="n"/>
      <c r="AS126" s="194" t="n"/>
      <c r="AT126" s="194" t="n"/>
      <c r="AU126" s="194">
        <f>IF(ISERROR(VLOOKUP(AT126,WC_ISIN_Lookup,2,)),"",VLOOKUP(AT126,WC_ISIN_Lookup,2,))</f>
        <v/>
      </c>
      <c r="AV126" s="200" t="n"/>
      <c r="AW126" s="198" t="n"/>
      <c r="AX126" s="194" t="n"/>
      <c r="AY126" s="194" t="n"/>
      <c r="AZ126" s="194">
        <f>IF(ISERROR(VLOOKUP(AY126,WC_ISIN_Lookup,2,)),"",VLOOKUP(AY126,WC_ISIN_Lookup,2,))</f>
        <v/>
      </c>
      <c r="BA126" s="200" t="n"/>
      <c r="BB126" s="198" t="n"/>
      <c r="BC126" s="194" t="n"/>
      <c r="BD126" s="194" t="n"/>
      <c r="BE126" s="194">
        <f>IF(ISERROR(VLOOKUP(BD126,WC_ISIN_Lookup,2,)),"",VLOOKUP(BD126,WC_ISIN_Lookup,2,))</f>
        <v/>
      </c>
      <c r="BF126" s="200" t="n"/>
      <c r="BG126" s="198" t="n"/>
      <c r="BH126" s="194" t="n"/>
      <c r="BI126" s="194" t="n"/>
      <c r="BJ126" s="194">
        <f>IF(ISERROR(VLOOKUP(BI126,WC_ISIN_Lookup,2,)),"",VLOOKUP(BI126,WC_ISIN_Lookup,2,))</f>
        <v/>
      </c>
      <c r="BK126" s="200" t="n"/>
      <c r="BL126" s="198" t="n"/>
      <c r="BM126" s="194" t="n"/>
      <c r="BN126" s="194" t="n"/>
      <c r="BO126" s="194">
        <f>IF(ISERROR(VLOOKUP(BN126,WC_ISIN_Lookup,2,)),"",VLOOKUP(BN126,WC_ISIN_Lookup,2,))</f>
        <v/>
      </c>
      <c r="BP126" s="200" t="n"/>
      <c r="BQ126" s="198" t="n"/>
    </row>
    <row customHeight="1" ht="15" r="127" s="235" spans="1:69">
      <c r="A127" s="120" t="n"/>
      <c r="B127" s="120" t="n"/>
      <c r="C127" s="120" t="n"/>
      <c r="D127" s="120" t="n"/>
      <c r="E127" s="194" t="n"/>
      <c r="F127" s="194" t="n"/>
      <c r="G127" s="194" t="n"/>
      <c r="H127" s="195" t="n"/>
      <c r="I127" s="195" t="n"/>
      <c r="J127" s="195" t="n"/>
      <c r="K127" s="196" t="n"/>
      <c r="L127" s="218" t="n"/>
      <c r="M127" s="198" t="n"/>
      <c r="N127" s="198" t="n"/>
      <c r="O127" s="198" t="n"/>
      <c r="P127" s="195" t="n"/>
      <c r="Q127" s="195" t="n"/>
      <c r="R127" s="198" t="n"/>
      <c r="S127" s="198" t="n"/>
      <c r="T127" s="194" t="n"/>
      <c r="U127" s="194" t="n"/>
      <c r="V127" s="194">
        <f>IF(ISERROR(VLOOKUP(U127,WC_ISIN_Lookup,2,)),"",VLOOKUP(U127,WC_ISIN_Lookup,2,))</f>
        <v/>
      </c>
      <c r="W127" s="200" t="n"/>
      <c r="X127" s="198" t="n"/>
      <c r="Y127" s="194" t="n"/>
      <c r="Z127" s="194" t="n"/>
      <c r="AA127" s="194">
        <f>IF(ISERROR(VLOOKUP(Z127,WC_ISIN_Lookup,2,)),"",VLOOKUP(Z127,WC_ISIN_Lookup,2,))</f>
        <v/>
      </c>
      <c r="AB127" s="200" t="n"/>
      <c r="AC127" s="198" t="n"/>
      <c r="AD127" s="194" t="n"/>
      <c r="AE127" s="194" t="n"/>
      <c r="AF127" s="194">
        <f>IF(ISERROR(VLOOKUP(AE127,WC_ISIN_Lookup,2,)),"",VLOOKUP(AE127,WC_ISIN_Lookup,2,))</f>
        <v/>
      </c>
      <c r="AG127" s="200" t="n"/>
      <c r="AH127" s="198" t="n"/>
      <c r="AI127" s="194" t="n"/>
      <c r="AJ127" s="194" t="n"/>
      <c r="AK127" s="194">
        <f>IF(ISERROR(VLOOKUP(AJ127,WC_ISIN_Lookup,2,)),"",VLOOKUP(AJ127,WC_ISIN_Lookup,2,))</f>
        <v/>
      </c>
      <c r="AL127" s="200" t="n"/>
      <c r="AM127" s="198" t="n"/>
      <c r="AN127" s="194" t="n"/>
      <c r="AO127" s="194" t="n"/>
      <c r="AP127" s="194">
        <f>IF(ISERROR(VLOOKUP(AO127,WC_ISIN_Lookup,2,)),"",VLOOKUP(AO127,WC_ISIN_Lookup,2,))</f>
        <v/>
      </c>
      <c r="AQ127" s="200" t="n"/>
      <c r="AR127" s="198" t="n"/>
      <c r="AS127" s="194" t="n"/>
      <c r="AT127" s="194" t="n"/>
      <c r="AU127" s="194">
        <f>IF(ISERROR(VLOOKUP(AT127,WC_ISIN_Lookup,2,)),"",VLOOKUP(AT127,WC_ISIN_Lookup,2,))</f>
        <v/>
      </c>
      <c r="AV127" s="200" t="n"/>
      <c r="AW127" s="198" t="n"/>
      <c r="AX127" s="194" t="n"/>
      <c r="AY127" s="194" t="n"/>
      <c r="AZ127" s="194">
        <f>IF(ISERROR(VLOOKUP(AY127,WC_ISIN_Lookup,2,)),"",VLOOKUP(AY127,WC_ISIN_Lookup,2,))</f>
        <v/>
      </c>
      <c r="BA127" s="200" t="n"/>
      <c r="BB127" s="198" t="n"/>
      <c r="BC127" s="194" t="n"/>
      <c r="BD127" s="194" t="n"/>
      <c r="BE127" s="194">
        <f>IF(ISERROR(VLOOKUP(BD127,WC_ISIN_Lookup,2,)),"",VLOOKUP(BD127,WC_ISIN_Lookup,2,))</f>
        <v/>
      </c>
      <c r="BF127" s="200" t="n"/>
      <c r="BG127" s="198" t="n"/>
      <c r="BH127" s="194" t="n"/>
      <c r="BI127" s="194" t="n"/>
      <c r="BJ127" s="194">
        <f>IF(ISERROR(VLOOKUP(BI127,WC_ISIN_Lookup,2,)),"",VLOOKUP(BI127,WC_ISIN_Lookup,2,))</f>
        <v/>
      </c>
      <c r="BK127" s="200" t="n"/>
      <c r="BL127" s="198" t="n"/>
      <c r="BM127" s="194" t="n"/>
      <c r="BN127" s="194" t="n"/>
      <c r="BO127" s="194">
        <f>IF(ISERROR(VLOOKUP(BN127,WC_ISIN_Lookup,2,)),"",VLOOKUP(BN127,WC_ISIN_Lookup,2,))</f>
        <v/>
      </c>
      <c r="BP127" s="200" t="n"/>
      <c r="BQ127" s="198" t="n"/>
    </row>
    <row customHeight="1" ht="15" r="128" s="235" spans="1:69">
      <c r="A128" s="120" t="n"/>
      <c r="B128" s="120" t="n"/>
      <c r="C128" s="120" t="n"/>
      <c r="D128" s="120" t="n"/>
      <c r="E128" s="194" t="n"/>
      <c r="F128" s="194" t="n"/>
      <c r="G128" s="194" t="n"/>
      <c r="H128" s="195" t="n"/>
      <c r="I128" s="195" t="n"/>
      <c r="J128" s="195" t="n"/>
      <c r="K128" s="196" t="n"/>
      <c r="L128" s="218" t="n"/>
      <c r="M128" s="198" t="n"/>
      <c r="N128" s="198" t="n"/>
      <c r="O128" s="198" t="n"/>
      <c r="P128" s="195" t="n"/>
      <c r="Q128" s="195" t="n"/>
      <c r="R128" s="198" t="n"/>
      <c r="S128" s="198" t="n"/>
      <c r="T128" s="194" t="n"/>
      <c r="U128" s="194" t="n"/>
      <c r="V128" s="194">
        <f>IF(ISERROR(VLOOKUP(U128,WC_ISIN_Lookup,2,)),"",VLOOKUP(U128,WC_ISIN_Lookup,2,))</f>
        <v/>
      </c>
      <c r="W128" s="200" t="n"/>
      <c r="X128" s="198" t="n"/>
      <c r="Y128" s="194" t="n"/>
      <c r="Z128" s="194" t="n"/>
      <c r="AA128" s="194">
        <f>IF(ISERROR(VLOOKUP(Z128,WC_ISIN_Lookup,2,)),"",VLOOKUP(Z128,WC_ISIN_Lookup,2,))</f>
        <v/>
      </c>
      <c r="AB128" s="200" t="n"/>
      <c r="AC128" s="198" t="n"/>
      <c r="AD128" s="194" t="n"/>
      <c r="AE128" s="194" t="n"/>
      <c r="AF128" s="194">
        <f>IF(ISERROR(VLOOKUP(AE128,WC_ISIN_Lookup,2,)),"",VLOOKUP(AE128,WC_ISIN_Lookup,2,))</f>
        <v/>
      </c>
      <c r="AG128" s="200" t="n"/>
      <c r="AH128" s="198" t="n"/>
      <c r="AI128" s="194" t="n"/>
      <c r="AJ128" s="194" t="n"/>
      <c r="AK128" s="194">
        <f>IF(ISERROR(VLOOKUP(AJ128,WC_ISIN_Lookup,2,)),"",VLOOKUP(AJ128,WC_ISIN_Lookup,2,))</f>
        <v/>
      </c>
      <c r="AL128" s="200" t="n"/>
      <c r="AM128" s="198" t="n"/>
      <c r="AN128" s="194" t="n"/>
      <c r="AO128" s="194" t="n"/>
      <c r="AP128" s="194">
        <f>IF(ISERROR(VLOOKUP(AO128,WC_ISIN_Lookup,2,)),"",VLOOKUP(AO128,WC_ISIN_Lookup,2,))</f>
        <v/>
      </c>
      <c r="AQ128" s="200" t="n"/>
      <c r="AR128" s="198" t="n"/>
      <c r="AS128" s="194" t="n"/>
      <c r="AT128" s="194" t="n"/>
      <c r="AU128" s="194">
        <f>IF(ISERROR(VLOOKUP(AT128,WC_ISIN_Lookup,2,)),"",VLOOKUP(AT128,WC_ISIN_Lookup,2,))</f>
        <v/>
      </c>
      <c r="AV128" s="200" t="n"/>
      <c r="AW128" s="198" t="n"/>
      <c r="AX128" s="194" t="n"/>
      <c r="AY128" s="194" t="n"/>
      <c r="AZ128" s="194">
        <f>IF(ISERROR(VLOOKUP(AY128,WC_ISIN_Lookup,2,)),"",VLOOKUP(AY128,WC_ISIN_Lookup,2,))</f>
        <v/>
      </c>
      <c r="BA128" s="200" t="n"/>
      <c r="BB128" s="198" t="n"/>
      <c r="BC128" s="194" t="n"/>
      <c r="BD128" s="194" t="n"/>
      <c r="BE128" s="194">
        <f>IF(ISERROR(VLOOKUP(BD128,WC_ISIN_Lookup,2,)),"",VLOOKUP(BD128,WC_ISIN_Lookup,2,))</f>
        <v/>
      </c>
      <c r="BF128" s="200" t="n"/>
      <c r="BG128" s="198" t="n"/>
      <c r="BH128" s="194" t="n"/>
      <c r="BI128" s="194" t="n"/>
      <c r="BJ128" s="194">
        <f>IF(ISERROR(VLOOKUP(BI128,WC_ISIN_Lookup,2,)),"",VLOOKUP(BI128,WC_ISIN_Lookup,2,))</f>
        <v/>
      </c>
      <c r="BK128" s="200" t="n"/>
      <c r="BL128" s="198" t="n"/>
      <c r="BM128" s="194" t="n"/>
      <c r="BN128" s="194" t="n"/>
      <c r="BO128" s="194">
        <f>IF(ISERROR(VLOOKUP(BN128,WC_ISIN_Lookup,2,)),"",VLOOKUP(BN128,WC_ISIN_Lookup,2,))</f>
        <v/>
      </c>
      <c r="BP128" s="200" t="n"/>
      <c r="BQ128" s="198" t="n"/>
    </row>
    <row customHeight="1" ht="15" r="129" s="235" spans="1:69">
      <c r="A129" s="120" t="n"/>
      <c r="B129" s="120" t="n"/>
      <c r="C129" s="120" t="n"/>
      <c r="D129" s="120" t="n"/>
      <c r="E129" s="194" t="n"/>
      <c r="F129" s="194" t="n"/>
      <c r="G129" s="194" t="n"/>
      <c r="H129" s="195" t="n"/>
      <c r="I129" s="195" t="n"/>
      <c r="J129" s="195" t="n"/>
      <c r="K129" s="196" t="n"/>
      <c r="L129" s="218" t="n"/>
      <c r="M129" s="198" t="n"/>
      <c r="N129" s="198" t="n"/>
      <c r="O129" s="198" t="n"/>
      <c r="P129" s="195" t="n"/>
      <c r="Q129" s="195" t="n"/>
      <c r="R129" s="198" t="n"/>
      <c r="S129" s="198" t="n"/>
      <c r="T129" s="194" t="n"/>
      <c r="U129" s="194" t="n"/>
      <c r="V129" s="194">
        <f>IF(ISERROR(VLOOKUP(U129,WC_ISIN_Lookup,2,)),"",VLOOKUP(U129,WC_ISIN_Lookup,2,))</f>
        <v/>
      </c>
      <c r="W129" s="200" t="n"/>
      <c r="X129" s="198" t="n"/>
      <c r="Y129" s="194" t="n"/>
      <c r="Z129" s="194" t="n"/>
      <c r="AA129" s="194">
        <f>IF(ISERROR(VLOOKUP(Z129,WC_ISIN_Lookup,2,)),"",VLOOKUP(Z129,WC_ISIN_Lookup,2,))</f>
        <v/>
      </c>
      <c r="AB129" s="200" t="n"/>
      <c r="AC129" s="198" t="n"/>
      <c r="AD129" s="194" t="n"/>
      <c r="AE129" s="194" t="n"/>
      <c r="AF129" s="194">
        <f>IF(ISERROR(VLOOKUP(AE129,WC_ISIN_Lookup,2,)),"",VLOOKUP(AE129,WC_ISIN_Lookup,2,))</f>
        <v/>
      </c>
      <c r="AG129" s="200" t="n"/>
      <c r="AH129" s="198" t="n"/>
      <c r="AI129" s="194" t="n"/>
      <c r="AJ129" s="194" t="n"/>
      <c r="AK129" s="194">
        <f>IF(ISERROR(VLOOKUP(AJ129,WC_ISIN_Lookup,2,)),"",VLOOKUP(AJ129,WC_ISIN_Lookup,2,))</f>
        <v/>
      </c>
      <c r="AL129" s="200" t="n"/>
      <c r="AM129" s="198" t="n"/>
      <c r="AN129" s="194" t="n"/>
      <c r="AO129" s="194" t="n"/>
      <c r="AP129" s="194">
        <f>IF(ISERROR(VLOOKUP(AO129,WC_ISIN_Lookup,2,)),"",VLOOKUP(AO129,WC_ISIN_Lookup,2,))</f>
        <v/>
      </c>
      <c r="AQ129" s="200" t="n"/>
      <c r="AR129" s="198" t="n"/>
      <c r="AS129" s="194" t="n"/>
      <c r="AT129" s="194" t="n"/>
      <c r="AU129" s="194">
        <f>IF(ISERROR(VLOOKUP(AT129,WC_ISIN_Lookup,2,)),"",VLOOKUP(AT129,WC_ISIN_Lookup,2,))</f>
        <v/>
      </c>
      <c r="AV129" s="200" t="n"/>
      <c r="AW129" s="198" t="n"/>
      <c r="AX129" s="194" t="n"/>
      <c r="AY129" s="194" t="n"/>
      <c r="AZ129" s="194">
        <f>IF(ISERROR(VLOOKUP(AY129,WC_ISIN_Lookup,2,)),"",VLOOKUP(AY129,WC_ISIN_Lookup,2,))</f>
        <v/>
      </c>
      <c r="BA129" s="200" t="n"/>
      <c r="BB129" s="198" t="n"/>
      <c r="BC129" s="194" t="n"/>
      <c r="BD129" s="194" t="n"/>
      <c r="BE129" s="194">
        <f>IF(ISERROR(VLOOKUP(BD129,WC_ISIN_Lookup,2,)),"",VLOOKUP(BD129,WC_ISIN_Lookup,2,))</f>
        <v/>
      </c>
      <c r="BF129" s="200" t="n"/>
      <c r="BG129" s="198" t="n"/>
      <c r="BH129" s="194" t="n"/>
      <c r="BI129" s="194" t="n"/>
      <c r="BJ129" s="194">
        <f>IF(ISERROR(VLOOKUP(BI129,WC_ISIN_Lookup,2,)),"",VLOOKUP(BI129,WC_ISIN_Lookup,2,))</f>
        <v/>
      </c>
      <c r="BK129" s="200" t="n"/>
      <c r="BL129" s="198" t="n"/>
      <c r="BM129" s="194" t="n"/>
      <c r="BN129" s="194" t="n"/>
      <c r="BO129" s="194">
        <f>IF(ISERROR(VLOOKUP(BN129,WC_ISIN_Lookup,2,)),"",VLOOKUP(BN129,WC_ISIN_Lookup,2,))</f>
        <v/>
      </c>
      <c r="BP129" s="200" t="n"/>
      <c r="BQ129" s="198" t="n"/>
    </row>
    <row customHeight="1" ht="15" r="130" s="235" spans="1:69">
      <c r="A130" s="120" t="n"/>
      <c r="B130" s="120" t="n"/>
      <c r="C130" s="120" t="n"/>
      <c r="D130" s="120" t="n"/>
      <c r="E130" s="194" t="n"/>
      <c r="F130" s="194" t="n"/>
      <c r="G130" s="194" t="n"/>
      <c r="H130" s="195" t="n"/>
      <c r="I130" s="195" t="n"/>
      <c r="J130" s="195" t="n"/>
      <c r="K130" s="196" t="n"/>
      <c r="L130" s="218" t="n"/>
      <c r="M130" s="198" t="n"/>
      <c r="N130" s="198" t="n"/>
      <c r="O130" s="198" t="n"/>
      <c r="P130" s="195" t="n"/>
      <c r="Q130" s="195" t="n"/>
      <c r="R130" s="198" t="n"/>
      <c r="S130" s="198" t="n"/>
      <c r="T130" s="194" t="n"/>
      <c r="U130" s="194" t="n"/>
      <c r="V130" s="194">
        <f>IF(ISERROR(VLOOKUP(U130,WC_ISIN_Lookup,2,)),"",VLOOKUP(U130,WC_ISIN_Lookup,2,))</f>
        <v/>
      </c>
      <c r="W130" s="200" t="n"/>
      <c r="X130" s="198" t="n"/>
      <c r="Y130" s="194" t="n"/>
      <c r="Z130" s="194" t="n"/>
      <c r="AA130" s="194">
        <f>IF(ISERROR(VLOOKUP(Z130,WC_ISIN_Lookup,2,)),"",VLOOKUP(Z130,WC_ISIN_Lookup,2,))</f>
        <v/>
      </c>
      <c r="AB130" s="200" t="n"/>
      <c r="AC130" s="198" t="n"/>
      <c r="AD130" s="194" t="n"/>
      <c r="AE130" s="194" t="n"/>
      <c r="AF130" s="194">
        <f>IF(ISERROR(VLOOKUP(AE130,WC_ISIN_Lookup,2,)),"",VLOOKUP(AE130,WC_ISIN_Lookup,2,))</f>
        <v/>
      </c>
      <c r="AG130" s="200" t="n"/>
      <c r="AH130" s="198" t="n"/>
      <c r="AI130" s="194" t="n"/>
      <c r="AJ130" s="194" t="n"/>
      <c r="AK130" s="194">
        <f>IF(ISERROR(VLOOKUP(AJ130,WC_ISIN_Lookup,2,)),"",VLOOKUP(AJ130,WC_ISIN_Lookup,2,))</f>
        <v/>
      </c>
      <c r="AL130" s="200" t="n"/>
      <c r="AM130" s="198" t="n"/>
      <c r="AN130" s="194" t="n"/>
      <c r="AO130" s="194" t="n"/>
      <c r="AP130" s="194">
        <f>IF(ISERROR(VLOOKUP(AO130,WC_ISIN_Lookup,2,)),"",VLOOKUP(AO130,WC_ISIN_Lookup,2,))</f>
        <v/>
      </c>
      <c r="AQ130" s="200" t="n"/>
      <c r="AR130" s="198" t="n"/>
      <c r="AS130" s="194" t="n"/>
      <c r="AT130" s="194" t="n"/>
      <c r="AU130" s="194">
        <f>IF(ISERROR(VLOOKUP(AT130,WC_ISIN_Lookup,2,)),"",VLOOKUP(AT130,WC_ISIN_Lookup,2,))</f>
        <v/>
      </c>
      <c r="AV130" s="200" t="n"/>
      <c r="AW130" s="198" t="n"/>
      <c r="AX130" s="194" t="n"/>
      <c r="AY130" s="194" t="n"/>
      <c r="AZ130" s="194">
        <f>IF(ISERROR(VLOOKUP(AY130,WC_ISIN_Lookup,2,)),"",VLOOKUP(AY130,WC_ISIN_Lookup,2,))</f>
        <v/>
      </c>
      <c r="BA130" s="200" t="n"/>
      <c r="BB130" s="198" t="n"/>
      <c r="BC130" s="194" t="n"/>
      <c r="BD130" s="194" t="n"/>
      <c r="BE130" s="194">
        <f>IF(ISERROR(VLOOKUP(BD130,WC_ISIN_Lookup,2,)),"",VLOOKUP(BD130,WC_ISIN_Lookup,2,))</f>
        <v/>
      </c>
      <c r="BF130" s="200" t="n"/>
      <c r="BG130" s="198" t="n"/>
      <c r="BH130" s="194" t="n"/>
      <c r="BI130" s="194" t="n"/>
      <c r="BJ130" s="194">
        <f>IF(ISERROR(VLOOKUP(BI130,WC_ISIN_Lookup,2,)),"",VLOOKUP(BI130,WC_ISIN_Lookup,2,))</f>
        <v/>
      </c>
      <c r="BK130" s="200" t="n"/>
      <c r="BL130" s="198" t="n"/>
      <c r="BM130" s="194" t="n"/>
      <c r="BN130" s="194" t="n"/>
      <c r="BO130" s="194">
        <f>IF(ISERROR(VLOOKUP(BN130,WC_ISIN_Lookup,2,)),"",VLOOKUP(BN130,WC_ISIN_Lookup,2,))</f>
        <v/>
      </c>
      <c r="BP130" s="200" t="n"/>
      <c r="BQ130" s="198" t="n"/>
    </row>
    <row customHeight="1" ht="15" r="131" s="235" spans="1:69">
      <c r="A131" s="120" t="n"/>
      <c r="B131" s="120" t="n"/>
      <c r="C131" s="120" t="n"/>
      <c r="D131" s="120" t="n"/>
      <c r="E131" s="194" t="n"/>
      <c r="F131" s="194" t="n"/>
      <c r="G131" s="194" t="n"/>
      <c r="H131" s="195" t="n"/>
      <c r="I131" s="195" t="n"/>
      <c r="J131" s="195" t="n"/>
      <c r="K131" s="196" t="n"/>
      <c r="L131" s="218" t="n"/>
      <c r="M131" s="198" t="n"/>
      <c r="N131" s="198" t="n"/>
      <c r="O131" s="198" t="n"/>
      <c r="P131" s="195" t="n"/>
      <c r="Q131" s="195" t="n"/>
      <c r="R131" s="198" t="n"/>
      <c r="S131" s="198" t="n"/>
      <c r="T131" s="194" t="n"/>
      <c r="U131" s="194" t="n"/>
      <c r="V131" s="194">
        <f>IF(ISERROR(VLOOKUP(U131,WC_ISIN_Lookup,2,)),"",VLOOKUP(U131,WC_ISIN_Lookup,2,))</f>
        <v/>
      </c>
      <c r="W131" s="200" t="n"/>
      <c r="X131" s="198" t="n"/>
      <c r="Y131" s="194" t="n"/>
      <c r="Z131" s="194" t="n"/>
      <c r="AA131" s="194">
        <f>IF(ISERROR(VLOOKUP(Z131,WC_ISIN_Lookup,2,)),"",VLOOKUP(Z131,WC_ISIN_Lookup,2,))</f>
        <v/>
      </c>
      <c r="AB131" s="200" t="n"/>
      <c r="AC131" s="198" t="n"/>
      <c r="AD131" s="194" t="n"/>
      <c r="AE131" s="194" t="n"/>
      <c r="AF131" s="194">
        <f>IF(ISERROR(VLOOKUP(AE131,WC_ISIN_Lookup,2,)),"",VLOOKUP(AE131,WC_ISIN_Lookup,2,))</f>
        <v/>
      </c>
      <c r="AG131" s="200" t="n"/>
      <c r="AH131" s="198" t="n"/>
      <c r="AI131" s="194" t="n"/>
      <c r="AJ131" s="194" t="n"/>
      <c r="AK131" s="194">
        <f>IF(ISERROR(VLOOKUP(AJ131,WC_ISIN_Lookup,2,)),"",VLOOKUP(AJ131,WC_ISIN_Lookup,2,))</f>
        <v/>
      </c>
      <c r="AL131" s="200" t="n"/>
      <c r="AM131" s="198" t="n"/>
      <c r="AN131" s="194" t="n"/>
      <c r="AO131" s="194" t="n"/>
      <c r="AP131" s="194">
        <f>IF(ISERROR(VLOOKUP(AO131,WC_ISIN_Lookup,2,)),"",VLOOKUP(AO131,WC_ISIN_Lookup,2,))</f>
        <v/>
      </c>
      <c r="AQ131" s="200" t="n"/>
      <c r="AR131" s="198" t="n"/>
      <c r="AS131" s="194" t="n"/>
      <c r="AT131" s="194" t="n"/>
      <c r="AU131" s="194">
        <f>IF(ISERROR(VLOOKUP(AT131,WC_ISIN_Lookup,2,)),"",VLOOKUP(AT131,WC_ISIN_Lookup,2,))</f>
        <v/>
      </c>
      <c r="AV131" s="200" t="n"/>
      <c r="AW131" s="198" t="n"/>
      <c r="AX131" s="194" t="n"/>
      <c r="AY131" s="194" t="n"/>
      <c r="AZ131" s="194">
        <f>IF(ISERROR(VLOOKUP(AY131,WC_ISIN_Lookup,2,)),"",VLOOKUP(AY131,WC_ISIN_Lookup,2,))</f>
        <v/>
      </c>
      <c r="BA131" s="200" t="n"/>
      <c r="BB131" s="198" t="n"/>
      <c r="BC131" s="194" t="n"/>
      <c r="BD131" s="194" t="n"/>
      <c r="BE131" s="194">
        <f>IF(ISERROR(VLOOKUP(BD131,WC_ISIN_Lookup,2,)),"",VLOOKUP(BD131,WC_ISIN_Lookup,2,))</f>
        <v/>
      </c>
      <c r="BF131" s="200" t="n"/>
      <c r="BG131" s="198" t="n"/>
      <c r="BH131" s="194" t="n"/>
      <c r="BI131" s="194" t="n"/>
      <c r="BJ131" s="194">
        <f>IF(ISERROR(VLOOKUP(BI131,WC_ISIN_Lookup,2,)),"",VLOOKUP(BI131,WC_ISIN_Lookup,2,))</f>
        <v/>
      </c>
      <c r="BK131" s="200" t="n"/>
      <c r="BL131" s="198" t="n"/>
      <c r="BM131" s="194" t="n"/>
      <c r="BN131" s="194" t="n"/>
      <c r="BO131" s="194">
        <f>IF(ISERROR(VLOOKUP(BN131,WC_ISIN_Lookup,2,)),"",VLOOKUP(BN131,WC_ISIN_Lookup,2,))</f>
        <v/>
      </c>
      <c r="BP131" s="200" t="n"/>
      <c r="BQ131" s="198" t="n"/>
    </row>
    <row customHeight="1" ht="15" r="132" s="235" spans="1:69">
      <c r="A132" s="120" t="n"/>
      <c r="B132" s="120" t="n"/>
      <c r="C132" s="120" t="n"/>
      <c r="D132" s="120" t="n"/>
      <c r="E132" s="194" t="n"/>
      <c r="F132" s="194" t="n"/>
      <c r="G132" s="194" t="n"/>
      <c r="H132" s="195" t="n"/>
      <c r="I132" s="195" t="n"/>
      <c r="J132" s="195" t="n"/>
      <c r="K132" s="196" t="n"/>
      <c r="L132" s="218" t="n"/>
      <c r="M132" s="198" t="n"/>
      <c r="N132" s="198" t="n"/>
      <c r="O132" s="198" t="n"/>
      <c r="P132" s="195" t="n"/>
      <c r="Q132" s="195" t="n"/>
      <c r="R132" s="198" t="n"/>
      <c r="S132" s="198" t="n"/>
      <c r="T132" s="194" t="n"/>
      <c r="U132" s="194" t="n"/>
      <c r="V132" s="194">
        <f>IF(ISERROR(VLOOKUP(U132,WC_ISIN_Lookup,2,)),"",VLOOKUP(U132,WC_ISIN_Lookup,2,))</f>
        <v/>
      </c>
      <c r="W132" s="200" t="n"/>
      <c r="X132" s="198" t="n"/>
      <c r="Y132" s="194" t="n"/>
      <c r="Z132" s="194" t="n"/>
      <c r="AA132" s="194">
        <f>IF(ISERROR(VLOOKUP(Z132,WC_ISIN_Lookup,2,)),"",VLOOKUP(Z132,WC_ISIN_Lookup,2,))</f>
        <v/>
      </c>
      <c r="AB132" s="200" t="n"/>
      <c r="AC132" s="198" t="n"/>
      <c r="AD132" s="194" t="n"/>
      <c r="AE132" s="194" t="n"/>
      <c r="AF132" s="194">
        <f>IF(ISERROR(VLOOKUP(AE132,WC_ISIN_Lookup,2,)),"",VLOOKUP(AE132,WC_ISIN_Lookup,2,))</f>
        <v/>
      </c>
      <c r="AG132" s="200" t="n"/>
      <c r="AH132" s="198" t="n"/>
      <c r="AI132" s="194" t="n"/>
      <c r="AJ132" s="194" t="n"/>
      <c r="AK132" s="194">
        <f>IF(ISERROR(VLOOKUP(AJ132,WC_ISIN_Lookup,2,)),"",VLOOKUP(AJ132,WC_ISIN_Lookup,2,))</f>
        <v/>
      </c>
      <c r="AL132" s="200" t="n"/>
      <c r="AM132" s="198" t="n"/>
      <c r="AN132" s="194" t="n"/>
      <c r="AO132" s="194" t="n"/>
      <c r="AP132" s="194">
        <f>IF(ISERROR(VLOOKUP(AO132,WC_ISIN_Lookup,2,)),"",VLOOKUP(AO132,WC_ISIN_Lookup,2,))</f>
        <v/>
      </c>
      <c r="AQ132" s="200" t="n"/>
      <c r="AR132" s="198" t="n"/>
      <c r="AS132" s="194" t="n"/>
      <c r="AT132" s="194" t="n"/>
      <c r="AU132" s="194">
        <f>IF(ISERROR(VLOOKUP(AT132,WC_ISIN_Lookup,2,)),"",VLOOKUP(AT132,WC_ISIN_Lookup,2,))</f>
        <v/>
      </c>
      <c r="AV132" s="200" t="n"/>
      <c r="AW132" s="198" t="n"/>
      <c r="AX132" s="194" t="n"/>
      <c r="AY132" s="194" t="n"/>
      <c r="AZ132" s="194">
        <f>IF(ISERROR(VLOOKUP(AY132,WC_ISIN_Lookup,2,)),"",VLOOKUP(AY132,WC_ISIN_Lookup,2,))</f>
        <v/>
      </c>
      <c r="BA132" s="200" t="n"/>
      <c r="BB132" s="198" t="n"/>
      <c r="BC132" s="194" t="n"/>
      <c r="BD132" s="194" t="n"/>
      <c r="BE132" s="194">
        <f>IF(ISERROR(VLOOKUP(BD132,WC_ISIN_Lookup,2,)),"",VLOOKUP(BD132,WC_ISIN_Lookup,2,))</f>
        <v/>
      </c>
      <c r="BF132" s="200" t="n"/>
      <c r="BG132" s="198" t="n"/>
      <c r="BH132" s="194" t="n"/>
      <c r="BI132" s="194" t="n"/>
      <c r="BJ132" s="194">
        <f>IF(ISERROR(VLOOKUP(BI132,WC_ISIN_Lookup,2,)),"",VLOOKUP(BI132,WC_ISIN_Lookup,2,))</f>
        <v/>
      </c>
      <c r="BK132" s="200" t="n"/>
      <c r="BL132" s="198" t="n"/>
      <c r="BM132" s="194" t="n"/>
      <c r="BN132" s="194" t="n"/>
      <c r="BO132" s="194">
        <f>IF(ISERROR(VLOOKUP(BN132,WC_ISIN_Lookup,2,)),"",VLOOKUP(BN132,WC_ISIN_Lookup,2,))</f>
        <v/>
      </c>
      <c r="BP132" s="200" t="n"/>
      <c r="BQ132" s="198" t="n"/>
    </row>
    <row customHeight="1" ht="15" r="133" s="235" spans="1:69">
      <c r="A133" s="120" t="n"/>
      <c r="B133" s="120" t="n"/>
      <c r="C133" s="120" t="n"/>
      <c r="D133" s="120" t="n"/>
      <c r="E133" s="194" t="n"/>
      <c r="F133" s="194" t="n"/>
      <c r="G133" s="194" t="n"/>
      <c r="H133" s="195" t="n"/>
      <c r="I133" s="195" t="n"/>
      <c r="J133" s="195" t="n"/>
      <c r="K133" s="196" t="n"/>
      <c r="L133" s="218" t="n"/>
      <c r="M133" s="198" t="n"/>
      <c r="N133" s="198" t="n"/>
      <c r="O133" s="198" t="n"/>
      <c r="P133" s="195" t="n"/>
      <c r="Q133" s="195" t="n"/>
      <c r="R133" s="198" t="n"/>
      <c r="S133" s="198" t="n"/>
      <c r="T133" s="194" t="n"/>
      <c r="U133" s="194" t="n"/>
      <c r="V133" s="194">
        <f>IF(ISERROR(VLOOKUP(U133,WC_ISIN_Lookup,2,)),"",VLOOKUP(U133,WC_ISIN_Lookup,2,))</f>
        <v/>
      </c>
      <c r="W133" s="200" t="n"/>
      <c r="X133" s="198" t="n"/>
      <c r="Y133" s="194" t="n"/>
      <c r="Z133" s="194" t="n"/>
      <c r="AA133" s="194">
        <f>IF(ISERROR(VLOOKUP(Z133,WC_ISIN_Lookup,2,)),"",VLOOKUP(Z133,WC_ISIN_Lookup,2,))</f>
        <v/>
      </c>
      <c r="AB133" s="200" t="n"/>
      <c r="AC133" s="198" t="n"/>
      <c r="AD133" s="194" t="n"/>
      <c r="AE133" s="194" t="n"/>
      <c r="AF133" s="194">
        <f>IF(ISERROR(VLOOKUP(AE133,WC_ISIN_Lookup,2,)),"",VLOOKUP(AE133,WC_ISIN_Lookup,2,))</f>
        <v/>
      </c>
      <c r="AG133" s="200" t="n"/>
      <c r="AH133" s="198" t="n"/>
      <c r="AI133" s="194" t="n"/>
      <c r="AJ133" s="194" t="n"/>
      <c r="AK133" s="194">
        <f>IF(ISERROR(VLOOKUP(AJ133,WC_ISIN_Lookup,2,)),"",VLOOKUP(AJ133,WC_ISIN_Lookup,2,))</f>
        <v/>
      </c>
      <c r="AL133" s="200" t="n"/>
      <c r="AM133" s="198" t="n"/>
      <c r="AN133" s="194" t="n"/>
      <c r="AO133" s="194" t="n"/>
      <c r="AP133" s="194">
        <f>IF(ISERROR(VLOOKUP(AO133,WC_ISIN_Lookup,2,)),"",VLOOKUP(AO133,WC_ISIN_Lookup,2,))</f>
        <v/>
      </c>
      <c r="AQ133" s="200" t="n"/>
      <c r="AR133" s="198" t="n"/>
      <c r="AS133" s="194" t="n"/>
      <c r="AT133" s="194" t="n"/>
      <c r="AU133" s="194">
        <f>IF(ISERROR(VLOOKUP(AT133,WC_ISIN_Lookup,2,)),"",VLOOKUP(AT133,WC_ISIN_Lookup,2,))</f>
        <v/>
      </c>
      <c r="AV133" s="200" t="n"/>
      <c r="AW133" s="198" t="n"/>
      <c r="AX133" s="194" t="n"/>
      <c r="AY133" s="194" t="n"/>
      <c r="AZ133" s="194">
        <f>IF(ISERROR(VLOOKUP(AY133,WC_ISIN_Lookup,2,)),"",VLOOKUP(AY133,WC_ISIN_Lookup,2,))</f>
        <v/>
      </c>
      <c r="BA133" s="200" t="n"/>
      <c r="BB133" s="198" t="n"/>
      <c r="BC133" s="194" t="n"/>
      <c r="BD133" s="194" t="n"/>
      <c r="BE133" s="194">
        <f>IF(ISERROR(VLOOKUP(BD133,WC_ISIN_Lookup,2,)),"",VLOOKUP(BD133,WC_ISIN_Lookup,2,))</f>
        <v/>
      </c>
      <c r="BF133" s="200" t="n"/>
      <c r="BG133" s="198" t="n"/>
      <c r="BH133" s="194" t="n"/>
      <c r="BI133" s="194" t="n"/>
      <c r="BJ133" s="194">
        <f>IF(ISERROR(VLOOKUP(BI133,WC_ISIN_Lookup,2,)),"",VLOOKUP(BI133,WC_ISIN_Lookup,2,))</f>
        <v/>
      </c>
      <c r="BK133" s="200" t="n"/>
      <c r="BL133" s="198" t="n"/>
      <c r="BM133" s="194" t="n"/>
      <c r="BN133" s="194" t="n"/>
      <c r="BO133" s="194">
        <f>IF(ISERROR(VLOOKUP(BN133,WC_ISIN_Lookup,2,)),"",VLOOKUP(BN133,WC_ISIN_Lookup,2,))</f>
        <v/>
      </c>
      <c r="BP133" s="200" t="n"/>
      <c r="BQ133" s="198" t="n"/>
    </row>
    <row customHeight="1" ht="15" r="134" s="235" spans="1:69">
      <c r="A134" s="120" t="n"/>
      <c r="B134" s="120" t="n"/>
      <c r="C134" s="120" t="n"/>
      <c r="D134" s="120" t="n"/>
      <c r="E134" s="194" t="n"/>
      <c r="F134" s="194" t="n"/>
      <c r="G134" s="194" t="n"/>
      <c r="H134" s="195" t="n"/>
      <c r="I134" s="195" t="n"/>
      <c r="J134" s="195" t="n"/>
      <c r="K134" s="196" t="n"/>
      <c r="L134" s="218" t="n"/>
      <c r="M134" s="198" t="n"/>
      <c r="N134" s="198" t="n"/>
      <c r="O134" s="198" t="n"/>
      <c r="P134" s="195" t="n"/>
      <c r="Q134" s="195" t="n"/>
      <c r="R134" s="198" t="n"/>
      <c r="S134" s="198" t="n"/>
      <c r="T134" s="194" t="n"/>
      <c r="U134" s="194" t="n"/>
      <c r="V134" s="194">
        <f>IF(ISERROR(VLOOKUP(U134,WC_ISIN_Lookup,2,)),"",VLOOKUP(U134,WC_ISIN_Lookup,2,))</f>
        <v/>
      </c>
      <c r="W134" s="200" t="n"/>
      <c r="X134" s="198" t="n"/>
      <c r="Y134" s="194" t="n"/>
      <c r="Z134" s="194" t="n"/>
      <c r="AA134" s="194">
        <f>IF(ISERROR(VLOOKUP(Z134,WC_ISIN_Lookup,2,)),"",VLOOKUP(Z134,WC_ISIN_Lookup,2,))</f>
        <v/>
      </c>
      <c r="AB134" s="200" t="n"/>
      <c r="AC134" s="198" t="n"/>
      <c r="AD134" s="194" t="n"/>
      <c r="AE134" s="194" t="n"/>
      <c r="AF134" s="194">
        <f>IF(ISERROR(VLOOKUP(AE134,WC_ISIN_Lookup,2,)),"",VLOOKUP(AE134,WC_ISIN_Lookup,2,))</f>
        <v/>
      </c>
      <c r="AG134" s="200" t="n"/>
      <c r="AH134" s="198" t="n"/>
      <c r="AI134" s="194" t="n"/>
      <c r="AJ134" s="194" t="n"/>
      <c r="AK134" s="194">
        <f>IF(ISERROR(VLOOKUP(AJ134,WC_ISIN_Lookup,2,)),"",VLOOKUP(AJ134,WC_ISIN_Lookup,2,))</f>
        <v/>
      </c>
      <c r="AL134" s="200" t="n"/>
      <c r="AM134" s="198" t="n"/>
      <c r="AN134" s="194" t="n"/>
      <c r="AO134" s="194" t="n"/>
      <c r="AP134" s="194">
        <f>IF(ISERROR(VLOOKUP(AO134,WC_ISIN_Lookup,2,)),"",VLOOKUP(AO134,WC_ISIN_Lookup,2,))</f>
        <v/>
      </c>
      <c r="AQ134" s="200" t="n"/>
      <c r="AR134" s="198" t="n"/>
      <c r="AS134" s="194" t="n"/>
      <c r="AT134" s="194" t="n"/>
      <c r="AU134" s="194">
        <f>IF(ISERROR(VLOOKUP(AT134,WC_ISIN_Lookup,2,)),"",VLOOKUP(AT134,WC_ISIN_Lookup,2,))</f>
        <v/>
      </c>
      <c r="AV134" s="200" t="n"/>
      <c r="AW134" s="198" t="n"/>
      <c r="AX134" s="194" t="n"/>
      <c r="AY134" s="194" t="n"/>
      <c r="AZ134" s="194">
        <f>IF(ISERROR(VLOOKUP(AY134,WC_ISIN_Lookup,2,)),"",VLOOKUP(AY134,WC_ISIN_Lookup,2,))</f>
        <v/>
      </c>
      <c r="BA134" s="200" t="n"/>
      <c r="BB134" s="198" t="n"/>
      <c r="BC134" s="194" t="n"/>
      <c r="BD134" s="194" t="n"/>
      <c r="BE134" s="194">
        <f>IF(ISERROR(VLOOKUP(BD134,WC_ISIN_Lookup,2,)),"",VLOOKUP(BD134,WC_ISIN_Lookup,2,))</f>
        <v/>
      </c>
      <c r="BF134" s="200" t="n"/>
      <c r="BG134" s="198" t="n"/>
      <c r="BH134" s="194" t="n"/>
      <c r="BI134" s="194" t="n"/>
      <c r="BJ134" s="194">
        <f>IF(ISERROR(VLOOKUP(BI134,WC_ISIN_Lookup,2,)),"",VLOOKUP(BI134,WC_ISIN_Lookup,2,))</f>
        <v/>
      </c>
      <c r="BK134" s="200" t="n"/>
      <c r="BL134" s="198" t="n"/>
      <c r="BM134" s="194" t="n"/>
      <c r="BN134" s="194" t="n"/>
      <c r="BO134" s="194">
        <f>IF(ISERROR(VLOOKUP(BN134,WC_ISIN_Lookup,2,)),"",VLOOKUP(BN134,WC_ISIN_Lookup,2,))</f>
        <v/>
      </c>
      <c r="BP134" s="200" t="n"/>
      <c r="BQ134" s="198" t="n"/>
    </row>
    <row customHeight="1" ht="15" r="135" s="235" spans="1:69">
      <c r="A135" s="120" t="n"/>
      <c r="B135" s="120" t="n"/>
      <c r="C135" s="120" t="n"/>
      <c r="D135" s="120" t="n"/>
      <c r="E135" s="194" t="n"/>
      <c r="F135" s="194" t="n"/>
      <c r="G135" s="194" t="n"/>
      <c r="H135" s="195" t="n"/>
      <c r="I135" s="195" t="n"/>
      <c r="J135" s="195" t="n"/>
      <c r="K135" s="196" t="n"/>
      <c r="L135" s="218" t="n"/>
      <c r="M135" s="198" t="n"/>
      <c r="N135" s="198" t="n"/>
      <c r="O135" s="198" t="n"/>
      <c r="P135" s="195" t="n"/>
      <c r="Q135" s="195" t="n"/>
      <c r="R135" s="198" t="n"/>
      <c r="S135" s="198" t="n"/>
      <c r="T135" s="194" t="n"/>
      <c r="U135" s="194" t="n"/>
      <c r="V135" s="194">
        <f>IF(ISERROR(VLOOKUP(U135,WC_ISIN_Lookup,2,)),"",VLOOKUP(U135,WC_ISIN_Lookup,2,))</f>
        <v/>
      </c>
      <c r="W135" s="200" t="n"/>
      <c r="X135" s="198" t="n"/>
      <c r="Y135" s="194" t="n"/>
      <c r="Z135" s="194" t="n"/>
      <c r="AA135" s="194">
        <f>IF(ISERROR(VLOOKUP(Z135,WC_ISIN_Lookup,2,)),"",VLOOKUP(Z135,WC_ISIN_Lookup,2,))</f>
        <v/>
      </c>
      <c r="AB135" s="200" t="n"/>
      <c r="AC135" s="198" t="n"/>
      <c r="AD135" s="194" t="n"/>
      <c r="AE135" s="194" t="n"/>
      <c r="AF135" s="194">
        <f>IF(ISERROR(VLOOKUP(AE135,WC_ISIN_Lookup,2,)),"",VLOOKUP(AE135,WC_ISIN_Lookup,2,))</f>
        <v/>
      </c>
      <c r="AG135" s="200" t="n"/>
      <c r="AH135" s="198" t="n"/>
      <c r="AI135" s="194" t="n"/>
      <c r="AJ135" s="194" t="n"/>
      <c r="AK135" s="194">
        <f>IF(ISERROR(VLOOKUP(AJ135,WC_ISIN_Lookup,2,)),"",VLOOKUP(AJ135,WC_ISIN_Lookup,2,))</f>
        <v/>
      </c>
      <c r="AL135" s="200" t="n"/>
      <c r="AM135" s="198" t="n"/>
      <c r="AN135" s="194" t="n"/>
      <c r="AO135" s="194" t="n"/>
      <c r="AP135" s="194">
        <f>IF(ISERROR(VLOOKUP(AO135,WC_ISIN_Lookup,2,)),"",VLOOKUP(AO135,WC_ISIN_Lookup,2,))</f>
        <v/>
      </c>
      <c r="AQ135" s="200" t="n"/>
      <c r="AR135" s="198" t="n"/>
      <c r="AS135" s="194" t="n"/>
      <c r="AT135" s="194" t="n"/>
      <c r="AU135" s="194">
        <f>IF(ISERROR(VLOOKUP(AT135,WC_ISIN_Lookup,2,)),"",VLOOKUP(AT135,WC_ISIN_Lookup,2,))</f>
        <v/>
      </c>
      <c r="AV135" s="200" t="n"/>
      <c r="AW135" s="198" t="n"/>
      <c r="AX135" s="194" t="n"/>
      <c r="AY135" s="194" t="n"/>
      <c r="AZ135" s="194">
        <f>IF(ISERROR(VLOOKUP(AY135,WC_ISIN_Lookup,2,)),"",VLOOKUP(AY135,WC_ISIN_Lookup,2,))</f>
        <v/>
      </c>
      <c r="BA135" s="200" t="n"/>
      <c r="BB135" s="198" t="n"/>
      <c r="BC135" s="194" t="n"/>
      <c r="BD135" s="194" t="n"/>
      <c r="BE135" s="194">
        <f>IF(ISERROR(VLOOKUP(BD135,WC_ISIN_Lookup,2,)),"",VLOOKUP(BD135,WC_ISIN_Lookup,2,))</f>
        <v/>
      </c>
      <c r="BF135" s="200" t="n"/>
      <c r="BG135" s="198" t="n"/>
      <c r="BH135" s="194" t="n"/>
      <c r="BI135" s="194" t="n"/>
      <c r="BJ135" s="194">
        <f>IF(ISERROR(VLOOKUP(BI135,WC_ISIN_Lookup,2,)),"",VLOOKUP(BI135,WC_ISIN_Lookup,2,))</f>
        <v/>
      </c>
      <c r="BK135" s="200" t="n"/>
      <c r="BL135" s="198" t="n"/>
      <c r="BM135" s="194" t="n"/>
      <c r="BN135" s="194" t="n"/>
      <c r="BO135" s="194">
        <f>IF(ISERROR(VLOOKUP(BN135,WC_ISIN_Lookup,2,)),"",VLOOKUP(BN135,WC_ISIN_Lookup,2,))</f>
        <v/>
      </c>
      <c r="BP135" s="200" t="n"/>
      <c r="BQ135" s="198" t="n"/>
    </row>
    <row customHeight="1" ht="15" r="136" s="235" spans="1:69">
      <c r="A136" s="120" t="n"/>
      <c r="B136" s="120" t="n"/>
      <c r="C136" s="120" t="n"/>
      <c r="D136" s="120" t="n"/>
      <c r="E136" s="194" t="n"/>
      <c r="F136" s="194" t="n"/>
      <c r="G136" s="194" t="n"/>
      <c r="H136" s="195" t="n"/>
      <c r="I136" s="195" t="n"/>
      <c r="J136" s="195" t="n"/>
      <c r="K136" s="196" t="n"/>
      <c r="L136" s="218" t="n"/>
      <c r="M136" s="198" t="n"/>
      <c r="N136" s="198" t="n"/>
      <c r="O136" s="198" t="n"/>
      <c r="P136" s="195" t="n"/>
      <c r="Q136" s="195" t="n"/>
      <c r="R136" s="198" t="n"/>
      <c r="S136" s="198" t="n"/>
      <c r="T136" s="194" t="n"/>
      <c r="U136" s="194" t="n"/>
      <c r="V136" s="194">
        <f>IF(ISERROR(VLOOKUP(U136,WC_ISIN_Lookup,2,)),"",VLOOKUP(U136,WC_ISIN_Lookup,2,))</f>
        <v/>
      </c>
      <c r="W136" s="200" t="n"/>
      <c r="X136" s="198" t="n"/>
      <c r="Y136" s="194" t="n"/>
      <c r="Z136" s="194" t="n"/>
      <c r="AA136" s="194">
        <f>IF(ISERROR(VLOOKUP(Z136,WC_ISIN_Lookup,2,)),"",VLOOKUP(Z136,WC_ISIN_Lookup,2,))</f>
        <v/>
      </c>
      <c r="AB136" s="200" t="n"/>
      <c r="AC136" s="198" t="n"/>
      <c r="AD136" s="194" t="n"/>
      <c r="AE136" s="194" t="n"/>
      <c r="AF136" s="194">
        <f>IF(ISERROR(VLOOKUP(AE136,WC_ISIN_Lookup,2,)),"",VLOOKUP(AE136,WC_ISIN_Lookup,2,))</f>
        <v/>
      </c>
      <c r="AG136" s="200" t="n"/>
      <c r="AH136" s="198" t="n"/>
      <c r="AI136" s="194" t="n"/>
      <c r="AJ136" s="194" t="n"/>
      <c r="AK136" s="194">
        <f>IF(ISERROR(VLOOKUP(AJ136,WC_ISIN_Lookup,2,)),"",VLOOKUP(AJ136,WC_ISIN_Lookup,2,))</f>
        <v/>
      </c>
      <c r="AL136" s="200" t="n"/>
      <c r="AM136" s="198" t="n"/>
      <c r="AN136" s="194" t="n"/>
      <c r="AO136" s="194" t="n"/>
      <c r="AP136" s="194">
        <f>IF(ISERROR(VLOOKUP(AO136,WC_ISIN_Lookup,2,)),"",VLOOKUP(AO136,WC_ISIN_Lookup,2,))</f>
        <v/>
      </c>
      <c r="AQ136" s="200" t="n"/>
      <c r="AR136" s="198" t="n"/>
      <c r="AS136" s="194" t="n"/>
      <c r="AT136" s="194" t="n"/>
      <c r="AU136" s="194">
        <f>IF(ISERROR(VLOOKUP(AT136,WC_ISIN_Lookup,2,)),"",VLOOKUP(AT136,WC_ISIN_Lookup,2,))</f>
        <v/>
      </c>
      <c r="AV136" s="200" t="n"/>
      <c r="AW136" s="198" t="n"/>
      <c r="AX136" s="194" t="n"/>
      <c r="AY136" s="194" t="n"/>
      <c r="AZ136" s="194">
        <f>IF(ISERROR(VLOOKUP(AY136,WC_ISIN_Lookup,2,)),"",VLOOKUP(AY136,WC_ISIN_Lookup,2,))</f>
        <v/>
      </c>
      <c r="BA136" s="200" t="n"/>
      <c r="BB136" s="198" t="n"/>
      <c r="BC136" s="194" t="n"/>
      <c r="BD136" s="194" t="n"/>
      <c r="BE136" s="194">
        <f>IF(ISERROR(VLOOKUP(BD136,WC_ISIN_Lookup,2,)),"",VLOOKUP(BD136,WC_ISIN_Lookup,2,))</f>
        <v/>
      </c>
      <c r="BF136" s="200" t="n"/>
      <c r="BG136" s="198" t="n"/>
      <c r="BH136" s="194" t="n"/>
      <c r="BI136" s="194" t="n"/>
      <c r="BJ136" s="194">
        <f>IF(ISERROR(VLOOKUP(BI136,WC_ISIN_Lookup,2,)),"",VLOOKUP(BI136,WC_ISIN_Lookup,2,))</f>
        <v/>
      </c>
      <c r="BK136" s="200" t="n"/>
      <c r="BL136" s="198" t="n"/>
      <c r="BM136" s="194" t="n"/>
      <c r="BN136" s="194" t="n"/>
      <c r="BO136" s="194">
        <f>IF(ISERROR(VLOOKUP(BN136,WC_ISIN_Lookup,2,)),"",VLOOKUP(BN136,WC_ISIN_Lookup,2,))</f>
        <v/>
      </c>
      <c r="BP136" s="200" t="n"/>
      <c r="BQ136" s="198" t="n"/>
    </row>
    <row customHeight="1" ht="15" r="137" s="235" spans="1:69">
      <c r="A137" s="120" t="n"/>
      <c r="B137" s="120" t="n"/>
      <c r="C137" s="120" t="n"/>
      <c r="D137" s="120" t="n"/>
      <c r="E137" s="194" t="n"/>
      <c r="F137" s="194" t="n"/>
      <c r="G137" s="194" t="n"/>
      <c r="H137" s="195" t="n"/>
      <c r="I137" s="195" t="n"/>
      <c r="J137" s="195" t="n"/>
      <c r="K137" s="196" t="n"/>
      <c r="L137" s="218" t="n"/>
      <c r="M137" s="198" t="n"/>
      <c r="N137" s="198" t="n"/>
      <c r="O137" s="198" t="n"/>
      <c r="P137" s="195" t="n"/>
      <c r="Q137" s="195" t="n"/>
      <c r="R137" s="198" t="n"/>
      <c r="S137" s="198" t="n"/>
      <c r="T137" s="194" t="n"/>
      <c r="U137" s="194" t="n"/>
      <c r="V137" s="194">
        <f>IF(ISERROR(VLOOKUP(U137,WC_ISIN_Lookup,2,)),"",VLOOKUP(U137,WC_ISIN_Lookup,2,))</f>
        <v/>
      </c>
      <c r="W137" s="200" t="n"/>
      <c r="X137" s="198" t="n"/>
      <c r="Y137" s="194" t="n"/>
      <c r="Z137" s="194" t="n"/>
      <c r="AA137" s="194">
        <f>IF(ISERROR(VLOOKUP(Z137,WC_ISIN_Lookup,2,)),"",VLOOKUP(Z137,WC_ISIN_Lookup,2,))</f>
        <v/>
      </c>
      <c r="AB137" s="200" t="n"/>
      <c r="AC137" s="198" t="n"/>
      <c r="AD137" s="194" t="n"/>
      <c r="AE137" s="194" t="n"/>
      <c r="AF137" s="194">
        <f>IF(ISERROR(VLOOKUP(AE137,WC_ISIN_Lookup,2,)),"",VLOOKUP(AE137,WC_ISIN_Lookup,2,))</f>
        <v/>
      </c>
      <c r="AG137" s="200" t="n"/>
      <c r="AH137" s="198" t="n"/>
      <c r="AI137" s="194" t="n"/>
      <c r="AJ137" s="194" t="n"/>
      <c r="AK137" s="194">
        <f>IF(ISERROR(VLOOKUP(AJ137,WC_ISIN_Lookup,2,)),"",VLOOKUP(AJ137,WC_ISIN_Lookup,2,))</f>
        <v/>
      </c>
      <c r="AL137" s="200" t="n"/>
      <c r="AM137" s="198" t="n"/>
      <c r="AN137" s="194" t="n"/>
      <c r="AO137" s="194" t="n"/>
      <c r="AP137" s="194">
        <f>IF(ISERROR(VLOOKUP(AO137,WC_ISIN_Lookup,2,)),"",VLOOKUP(AO137,WC_ISIN_Lookup,2,))</f>
        <v/>
      </c>
      <c r="AQ137" s="200" t="n"/>
      <c r="AR137" s="198" t="n"/>
      <c r="AS137" s="194" t="n"/>
      <c r="AT137" s="194" t="n"/>
      <c r="AU137" s="194">
        <f>IF(ISERROR(VLOOKUP(AT137,WC_ISIN_Lookup,2,)),"",VLOOKUP(AT137,WC_ISIN_Lookup,2,))</f>
        <v/>
      </c>
      <c r="AV137" s="200" t="n"/>
      <c r="AW137" s="198" t="n"/>
      <c r="AX137" s="194" t="n"/>
      <c r="AY137" s="194" t="n"/>
      <c r="AZ137" s="194">
        <f>IF(ISERROR(VLOOKUP(AY137,WC_ISIN_Lookup,2,)),"",VLOOKUP(AY137,WC_ISIN_Lookup,2,))</f>
        <v/>
      </c>
      <c r="BA137" s="200" t="n"/>
      <c r="BB137" s="198" t="n"/>
      <c r="BC137" s="194" t="n"/>
      <c r="BD137" s="194" t="n"/>
      <c r="BE137" s="194">
        <f>IF(ISERROR(VLOOKUP(BD137,WC_ISIN_Lookup,2,)),"",VLOOKUP(BD137,WC_ISIN_Lookup,2,))</f>
        <v/>
      </c>
      <c r="BF137" s="200" t="n"/>
      <c r="BG137" s="198" t="n"/>
      <c r="BH137" s="194" t="n"/>
      <c r="BI137" s="194" t="n"/>
      <c r="BJ137" s="194">
        <f>IF(ISERROR(VLOOKUP(BI137,WC_ISIN_Lookup,2,)),"",VLOOKUP(BI137,WC_ISIN_Lookup,2,))</f>
        <v/>
      </c>
      <c r="BK137" s="200" t="n"/>
      <c r="BL137" s="198" t="n"/>
      <c r="BM137" s="194" t="n"/>
      <c r="BN137" s="194" t="n"/>
      <c r="BO137" s="194">
        <f>IF(ISERROR(VLOOKUP(BN137,WC_ISIN_Lookup,2,)),"",VLOOKUP(BN137,WC_ISIN_Lookup,2,))</f>
        <v/>
      </c>
      <c r="BP137" s="200" t="n"/>
      <c r="BQ137" s="198" t="n"/>
    </row>
    <row customHeight="1" ht="15" r="138" s="235" spans="1:69">
      <c r="A138" s="120" t="n"/>
      <c r="B138" s="120" t="n"/>
      <c r="C138" s="120" t="n"/>
      <c r="D138" s="120" t="n"/>
      <c r="E138" s="194" t="n"/>
      <c r="F138" s="194" t="n"/>
      <c r="G138" s="194" t="n"/>
      <c r="H138" s="195" t="n"/>
      <c r="I138" s="195" t="n"/>
      <c r="J138" s="195" t="n"/>
      <c r="K138" s="196" t="n"/>
      <c r="L138" s="218" t="n"/>
      <c r="M138" s="198" t="n"/>
      <c r="N138" s="198" t="n"/>
      <c r="O138" s="198" t="n"/>
      <c r="P138" s="195" t="n"/>
      <c r="Q138" s="195" t="n"/>
      <c r="R138" s="198" t="n"/>
      <c r="S138" s="198" t="n"/>
      <c r="T138" s="194" t="n"/>
      <c r="U138" s="194" t="n"/>
      <c r="V138" s="194">
        <f>IF(ISERROR(VLOOKUP(U138,WC_ISIN_Lookup,2,)),"",VLOOKUP(U138,WC_ISIN_Lookup,2,))</f>
        <v/>
      </c>
      <c r="W138" s="200" t="n"/>
      <c r="X138" s="198" t="n"/>
      <c r="Y138" s="194" t="n"/>
      <c r="Z138" s="194" t="n"/>
      <c r="AA138" s="194">
        <f>IF(ISERROR(VLOOKUP(Z138,WC_ISIN_Lookup,2,)),"",VLOOKUP(Z138,WC_ISIN_Lookup,2,))</f>
        <v/>
      </c>
      <c r="AB138" s="200" t="n"/>
      <c r="AC138" s="198" t="n"/>
      <c r="AD138" s="194" t="n"/>
      <c r="AE138" s="194" t="n"/>
      <c r="AF138" s="194">
        <f>IF(ISERROR(VLOOKUP(AE138,WC_ISIN_Lookup,2,)),"",VLOOKUP(AE138,WC_ISIN_Lookup,2,))</f>
        <v/>
      </c>
      <c r="AG138" s="200" t="n"/>
      <c r="AH138" s="198" t="n"/>
      <c r="AI138" s="194" t="n"/>
      <c r="AJ138" s="194" t="n"/>
      <c r="AK138" s="194">
        <f>IF(ISERROR(VLOOKUP(AJ138,WC_ISIN_Lookup,2,)),"",VLOOKUP(AJ138,WC_ISIN_Lookup,2,))</f>
        <v/>
      </c>
      <c r="AL138" s="200" t="n"/>
      <c r="AM138" s="198" t="n"/>
      <c r="AN138" s="194" t="n"/>
      <c r="AO138" s="194" t="n"/>
      <c r="AP138" s="194">
        <f>IF(ISERROR(VLOOKUP(AO138,WC_ISIN_Lookup,2,)),"",VLOOKUP(AO138,WC_ISIN_Lookup,2,))</f>
        <v/>
      </c>
      <c r="AQ138" s="200" t="n"/>
      <c r="AR138" s="198" t="n"/>
      <c r="AS138" s="194" t="n"/>
      <c r="AT138" s="194" t="n"/>
      <c r="AU138" s="194">
        <f>IF(ISERROR(VLOOKUP(AT138,WC_ISIN_Lookup,2,)),"",VLOOKUP(AT138,WC_ISIN_Lookup,2,))</f>
        <v/>
      </c>
      <c r="AV138" s="200" t="n"/>
      <c r="AW138" s="198" t="n"/>
      <c r="AX138" s="194" t="n"/>
      <c r="AY138" s="194" t="n"/>
      <c r="AZ138" s="194">
        <f>IF(ISERROR(VLOOKUP(AY138,WC_ISIN_Lookup,2,)),"",VLOOKUP(AY138,WC_ISIN_Lookup,2,))</f>
        <v/>
      </c>
      <c r="BA138" s="200" t="n"/>
      <c r="BB138" s="198" t="n"/>
      <c r="BC138" s="194" t="n"/>
      <c r="BD138" s="194" t="n"/>
      <c r="BE138" s="194">
        <f>IF(ISERROR(VLOOKUP(BD138,WC_ISIN_Lookup,2,)),"",VLOOKUP(BD138,WC_ISIN_Lookup,2,))</f>
        <v/>
      </c>
      <c r="BF138" s="200" t="n"/>
      <c r="BG138" s="198" t="n"/>
      <c r="BH138" s="194" t="n"/>
      <c r="BI138" s="194" t="n"/>
      <c r="BJ138" s="194">
        <f>IF(ISERROR(VLOOKUP(BI138,WC_ISIN_Lookup,2,)),"",VLOOKUP(BI138,WC_ISIN_Lookup,2,))</f>
        <v/>
      </c>
      <c r="BK138" s="200" t="n"/>
      <c r="BL138" s="198" t="n"/>
      <c r="BM138" s="194" t="n"/>
      <c r="BN138" s="194" t="n"/>
      <c r="BO138" s="194">
        <f>IF(ISERROR(VLOOKUP(BN138,WC_ISIN_Lookup,2,)),"",VLOOKUP(BN138,WC_ISIN_Lookup,2,))</f>
        <v/>
      </c>
      <c r="BP138" s="200" t="n"/>
      <c r="BQ138" s="198" t="n"/>
    </row>
    <row customHeight="1" ht="15" r="139" s="235" spans="1:69">
      <c r="A139" s="120" t="n"/>
      <c r="B139" s="120" t="n"/>
      <c r="C139" s="120" t="n"/>
      <c r="D139" s="120" t="n"/>
      <c r="E139" s="194" t="n"/>
      <c r="F139" s="194" t="n"/>
      <c r="G139" s="194" t="n"/>
      <c r="H139" s="195" t="n"/>
      <c r="I139" s="195" t="n"/>
      <c r="J139" s="195" t="n"/>
      <c r="K139" s="196" t="n"/>
      <c r="L139" s="218" t="n"/>
      <c r="M139" s="198" t="n"/>
      <c r="N139" s="198" t="n"/>
      <c r="O139" s="198" t="n"/>
      <c r="P139" s="195" t="n"/>
      <c r="Q139" s="195" t="n"/>
      <c r="R139" s="198" t="n"/>
      <c r="S139" s="198" t="n"/>
      <c r="T139" s="194" t="n"/>
      <c r="U139" s="194" t="n"/>
      <c r="V139" s="194">
        <f>IF(ISERROR(VLOOKUP(U139,WC_ISIN_Lookup,2,)),"",VLOOKUP(U139,WC_ISIN_Lookup,2,))</f>
        <v/>
      </c>
      <c r="W139" s="200" t="n"/>
      <c r="X139" s="198" t="n"/>
      <c r="Y139" s="194" t="n"/>
      <c r="Z139" s="194" t="n"/>
      <c r="AA139" s="194">
        <f>IF(ISERROR(VLOOKUP(Z139,WC_ISIN_Lookup,2,)),"",VLOOKUP(Z139,WC_ISIN_Lookup,2,))</f>
        <v/>
      </c>
      <c r="AB139" s="200" t="n"/>
      <c r="AC139" s="198" t="n"/>
      <c r="AD139" s="194" t="n"/>
      <c r="AE139" s="194" t="n"/>
      <c r="AF139" s="194">
        <f>IF(ISERROR(VLOOKUP(AE139,WC_ISIN_Lookup,2,)),"",VLOOKUP(AE139,WC_ISIN_Lookup,2,))</f>
        <v/>
      </c>
      <c r="AG139" s="200" t="n"/>
      <c r="AH139" s="198" t="n"/>
      <c r="AI139" s="194" t="n"/>
      <c r="AJ139" s="194" t="n"/>
      <c r="AK139" s="194">
        <f>IF(ISERROR(VLOOKUP(AJ139,WC_ISIN_Lookup,2,)),"",VLOOKUP(AJ139,WC_ISIN_Lookup,2,))</f>
        <v/>
      </c>
      <c r="AL139" s="200" t="n"/>
      <c r="AM139" s="198" t="n"/>
      <c r="AN139" s="194" t="n"/>
      <c r="AO139" s="194" t="n"/>
      <c r="AP139" s="194">
        <f>IF(ISERROR(VLOOKUP(AO139,WC_ISIN_Lookup,2,)),"",VLOOKUP(AO139,WC_ISIN_Lookup,2,))</f>
        <v/>
      </c>
      <c r="AQ139" s="200" t="n"/>
      <c r="AR139" s="198" t="n"/>
      <c r="AS139" s="194" t="n"/>
      <c r="AT139" s="194" t="n"/>
      <c r="AU139" s="194">
        <f>IF(ISERROR(VLOOKUP(AT139,WC_ISIN_Lookup,2,)),"",VLOOKUP(AT139,WC_ISIN_Lookup,2,))</f>
        <v/>
      </c>
      <c r="AV139" s="200" t="n"/>
      <c r="AW139" s="198" t="n"/>
      <c r="AX139" s="194" t="n"/>
      <c r="AY139" s="194" t="n"/>
      <c r="AZ139" s="194">
        <f>IF(ISERROR(VLOOKUP(AY139,WC_ISIN_Lookup,2,)),"",VLOOKUP(AY139,WC_ISIN_Lookup,2,))</f>
        <v/>
      </c>
      <c r="BA139" s="200" t="n"/>
      <c r="BB139" s="198" t="n"/>
      <c r="BC139" s="194" t="n"/>
      <c r="BD139" s="194" t="n"/>
      <c r="BE139" s="194">
        <f>IF(ISERROR(VLOOKUP(BD139,WC_ISIN_Lookup,2,)),"",VLOOKUP(BD139,WC_ISIN_Lookup,2,))</f>
        <v/>
      </c>
      <c r="BF139" s="200" t="n"/>
      <c r="BG139" s="198" t="n"/>
      <c r="BH139" s="194" t="n"/>
      <c r="BI139" s="194" t="n"/>
      <c r="BJ139" s="194">
        <f>IF(ISERROR(VLOOKUP(BI139,WC_ISIN_Lookup,2,)),"",VLOOKUP(BI139,WC_ISIN_Lookup,2,))</f>
        <v/>
      </c>
      <c r="BK139" s="200" t="n"/>
      <c r="BL139" s="198" t="n"/>
      <c r="BM139" s="194" t="n"/>
      <c r="BN139" s="194" t="n"/>
      <c r="BO139" s="194">
        <f>IF(ISERROR(VLOOKUP(BN139,WC_ISIN_Lookup,2,)),"",VLOOKUP(BN139,WC_ISIN_Lookup,2,))</f>
        <v/>
      </c>
      <c r="BP139" s="200" t="n"/>
      <c r="BQ139" s="198" t="n"/>
    </row>
    <row customHeight="1" ht="15" r="140" s="235" spans="1:69">
      <c r="A140" s="120" t="n"/>
      <c r="B140" s="120" t="n"/>
      <c r="C140" s="120" t="n"/>
      <c r="D140" s="120" t="n"/>
      <c r="E140" s="194" t="n"/>
      <c r="F140" s="194" t="n"/>
      <c r="G140" s="194" t="n"/>
      <c r="H140" s="195" t="n"/>
      <c r="I140" s="195" t="n"/>
      <c r="J140" s="195" t="n"/>
      <c r="K140" s="196" t="n"/>
      <c r="L140" s="218" t="n"/>
      <c r="M140" s="198" t="n"/>
      <c r="N140" s="198" t="n"/>
      <c r="O140" s="198" t="n"/>
      <c r="P140" s="195" t="n"/>
      <c r="Q140" s="195" t="n"/>
      <c r="R140" s="198" t="n"/>
      <c r="S140" s="198" t="n"/>
      <c r="T140" s="194" t="n"/>
      <c r="U140" s="194" t="n"/>
      <c r="V140" s="194">
        <f>IF(ISERROR(VLOOKUP(U140,WC_ISIN_Lookup,2,)),"",VLOOKUP(U140,WC_ISIN_Lookup,2,))</f>
        <v/>
      </c>
      <c r="W140" s="200" t="n"/>
      <c r="X140" s="198" t="n"/>
      <c r="Y140" s="194" t="n"/>
      <c r="Z140" s="194" t="n"/>
      <c r="AA140" s="194">
        <f>IF(ISERROR(VLOOKUP(Z140,WC_ISIN_Lookup,2,)),"",VLOOKUP(Z140,WC_ISIN_Lookup,2,))</f>
        <v/>
      </c>
      <c r="AB140" s="200" t="n"/>
      <c r="AC140" s="198" t="n"/>
      <c r="AD140" s="194" t="n"/>
      <c r="AE140" s="194" t="n"/>
      <c r="AF140" s="194">
        <f>IF(ISERROR(VLOOKUP(AE140,WC_ISIN_Lookup,2,)),"",VLOOKUP(AE140,WC_ISIN_Lookup,2,))</f>
        <v/>
      </c>
      <c r="AG140" s="200" t="n"/>
      <c r="AH140" s="198" t="n"/>
      <c r="AI140" s="194" t="n"/>
      <c r="AJ140" s="194" t="n"/>
      <c r="AK140" s="194">
        <f>IF(ISERROR(VLOOKUP(AJ140,WC_ISIN_Lookup,2,)),"",VLOOKUP(AJ140,WC_ISIN_Lookup,2,))</f>
        <v/>
      </c>
      <c r="AL140" s="200" t="n"/>
      <c r="AM140" s="198" t="n"/>
      <c r="AN140" s="194" t="n"/>
      <c r="AO140" s="194" t="n"/>
      <c r="AP140" s="194">
        <f>IF(ISERROR(VLOOKUP(AO140,WC_ISIN_Lookup,2,)),"",VLOOKUP(AO140,WC_ISIN_Lookup,2,))</f>
        <v/>
      </c>
      <c r="AQ140" s="200" t="n"/>
      <c r="AR140" s="198" t="n"/>
      <c r="AS140" s="194" t="n"/>
      <c r="AT140" s="194" t="n"/>
      <c r="AU140" s="194">
        <f>IF(ISERROR(VLOOKUP(AT140,WC_ISIN_Lookup,2,)),"",VLOOKUP(AT140,WC_ISIN_Lookup,2,))</f>
        <v/>
      </c>
      <c r="AV140" s="200" t="n"/>
      <c r="AW140" s="198" t="n"/>
      <c r="AX140" s="194" t="n"/>
      <c r="AY140" s="194" t="n"/>
      <c r="AZ140" s="194">
        <f>IF(ISERROR(VLOOKUP(AY140,WC_ISIN_Lookup,2,)),"",VLOOKUP(AY140,WC_ISIN_Lookup,2,))</f>
        <v/>
      </c>
      <c r="BA140" s="200" t="n"/>
      <c r="BB140" s="198" t="n"/>
      <c r="BC140" s="194" t="n"/>
      <c r="BD140" s="194" t="n"/>
      <c r="BE140" s="194">
        <f>IF(ISERROR(VLOOKUP(BD140,WC_ISIN_Lookup,2,)),"",VLOOKUP(BD140,WC_ISIN_Lookup,2,))</f>
        <v/>
      </c>
      <c r="BF140" s="200" t="n"/>
      <c r="BG140" s="198" t="n"/>
      <c r="BH140" s="194" t="n"/>
      <c r="BI140" s="194" t="n"/>
      <c r="BJ140" s="194">
        <f>IF(ISERROR(VLOOKUP(BI140,WC_ISIN_Lookup,2,)),"",VLOOKUP(BI140,WC_ISIN_Lookup,2,))</f>
        <v/>
      </c>
      <c r="BK140" s="200" t="n"/>
      <c r="BL140" s="198" t="n"/>
      <c r="BM140" s="194" t="n"/>
      <c r="BN140" s="194" t="n"/>
      <c r="BO140" s="194">
        <f>IF(ISERROR(VLOOKUP(BN140,WC_ISIN_Lookup,2,)),"",VLOOKUP(BN140,WC_ISIN_Lookup,2,))</f>
        <v/>
      </c>
      <c r="BP140" s="200" t="n"/>
      <c r="BQ140" s="198" t="n"/>
    </row>
    <row customHeight="1" ht="15" r="141" s="235" spans="1:69">
      <c r="A141" s="120" t="n"/>
      <c r="B141" s="120" t="n"/>
      <c r="C141" s="120" t="n"/>
      <c r="D141" s="120" t="n"/>
      <c r="E141" s="194" t="n"/>
      <c r="F141" s="194" t="n"/>
      <c r="G141" s="194" t="n"/>
      <c r="H141" s="195" t="n"/>
      <c r="I141" s="195" t="n"/>
      <c r="J141" s="195" t="n"/>
      <c r="K141" s="196" t="n"/>
      <c r="L141" s="218" t="n"/>
      <c r="M141" s="198" t="n"/>
      <c r="N141" s="198" t="n"/>
      <c r="O141" s="198" t="n"/>
      <c r="P141" s="195" t="n"/>
      <c r="Q141" s="195" t="n"/>
      <c r="R141" s="198" t="n"/>
      <c r="S141" s="198" t="n"/>
      <c r="T141" s="194" t="n"/>
      <c r="U141" s="194" t="n"/>
      <c r="V141" s="194">
        <f>IF(ISERROR(VLOOKUP(U141,WC_ISIN_Lookup,2,)),"",VLOOKUP(U141,WC_ISIN_Lookup,2,))</f>
        <v/>
      </c>
      <c r="W141" s="200" t="n"/>
      <c r="X141" s="198" t="n"/>
      <c r="Y141" s="194" t="n"/>
      <c r="Z141" s="194" t="n"/>
      <c r="AA141" s="194">
        <f>IF(ISERROR(VLOOKUP(Z141,WC_ISIN_Lookup,2,)),"",VLOOKUP(Z141,WC_ISIN_Lookup,2,))</f>
        <v/>
      </c>
      <c r="AB141" s="200" t="n"/>
      <c r="AC141" s="198" t="n"/>
      <c r="AD141" s="194" t="n"/>
      <c r="AE141" s="194" t="n"/>
      <c r="AF141" s="194">
        <f>IF(ISERROR(VLOOKUP(AE141,WC_ISIN_Lookup,2,)),"",VLOOKUP(AE141,WC_ISIN_Lookup,2,))</f>
        <v/>
      </c>
      <c r="AG141" s="200" t="n"/>
      <c r="AH141" s="198" t="n"/>
      <c r="AI141" s="194" t="n"/>
      <c r="AJ141" s="194" t="n"/>
      <c r="AK141" s="194">
        <f>IF(ISERROR(VLOOKUP(AJ141,WC_ISIN_Lookup,2,)),"",VLOOKUP(AJ141,WC_ISIN_Lookup,2,))</f>
        <v/>
      </c>
      <c r="AL141" s="200" t="n"/>
      <c r="AM141" s="198" t="n"/>
      <c r="AN141" s="194" t="n"/>
      <c r="AO141" s="194" t="n"/>
      <c r="AP141" s="194">
        <f>IF(ISERROR(VLOOKUP(AO141,WC_ISIN_Lookup,2,)),"",VLOOKUP(AO141,WC_ISIN_Lookup,2,))</f>
        <v/>
      </c>
      <c r="AQ141" s="200" t="n"/>
      <c r="AR141" s="198" t="n"/>
      <c r="AS141" s="194" t="n"/>
      <c r="AT141" s="194" t="n"/>
      <c r="AU141" s="194">
        <f>IF(ISERROR(VLOOKUP(AT141,WC_ISIN_Lookup,2,)),"",VLOOKUP(AT141,WC_ISIN_Lookup,2,))</f>
        <v/>
      </c>
      <c r="AV141" s="200" t="n"/>
      <c r="AW141" s="198" t="n"/>
      <c r="AX141" s="194" t="n"/>
      <c r="AY141" s="194" t="n"/>
      <c r="AZ141" s="194">
        <f>IF(ISERROR(VLOOKUP(AY141,WC_ISIN_Lookup,2,)),"",VLOOKUP(AY141,WC_ISIN_Lookup,2,))</f>
        <v/>
      </c>
      <c r="BA141" s="200" t="n"/>
      <c r="BB141" s="198" t="n"/>
      <c r="BC141" s="194" t="n"/>
      <c r="BD141" s="194" t="n"/>
      <c r="BE141" s="194">
        <f>IF(ISERROR(VLOOKUP(BD141,WC_ISIN_Lookup,2,)),"",VLOOKUP(BD141,WC_ISIN_Lookup,2,))</f>
        <v/>
      </c>
      <c r="BF141" s="200" t="n"/>
      <c r="BG141" s="198" t="n"/>
      <c r="BH141" s="194" t="n"/>
      <c r="BI141" s="194" t="n"/>
      <c r="BJ141" s="194">
        <f>IF(ISERROR(VLOOKUP(BI141,WC_ISIN_Lookup,2,)),"",VLOOKUP(BI141,WC_ISIN_Lookup,2,))</f>
        <v/>
      </c>
      <c r="BK141" s="200" t="n"/>
      <c r="BL141" s="198" t="n"/>
      <c r="BM141" s="194" t="n"/>
      <c r="BN141" s="194" t="n"/>
      <c r="BO141" s="194">
        <f>IF(ISERROR(VLOOKUP(BN141,WC_ISIN_Lookup,2,)),"",VLOOKUP(BN141,WC_ISIN_Lookup,2,))</f>
        <v/>
      </c>
      <c r="BP141" s="200" t="n"/>
      <c r="BQ141" s="198" t="n"/>
    </row>
    <row customHeight="1" ht="15" r="142" s="235" spans="1:69">
      <c r="A142" s="120" t="n"/>
      <c r="B142" s="120" t="n"/>
      <c r="C142" s="120" t="n"/>
      <c r="D142" s="120" t="n"/>
      <c r="E142" s="194" t="n"/>
      <c r="F142" s="194" t="n"/>
      <c r="G142" s="194" t="n"/>
      <c r="H142" s="195" t="n"/>
      <c r="I142" s="195" t="n"/>
      <c r="J142" s="195" t="n"/>
      <c r="K142" s="196" t="n"/>
      <c r="L142" s="218" t="n"/>
      <c r="M142" s="198" t="n"/>
      <c r="N142" s="198" t="n"/>
      <c r="O142" s="198" t="n"/>
      <c r="P142" s="195" t="n"/>
      <c r="Q142" s="195" t="n"/>
      <c r="R142" s="198" t="n"/>
      <c r="S142" s="198" t="n"/>
      <c r="T142" s="194" t="n"/>
      <c r="U142" s="194" t="n"/>
      <c r="V142" s="194">
        <f>IF(ISERROR(VLOOKUP(U142,WC_ISIN_Lookup,2,)),"",VLOOKUP(U142,WC_ISIN_Lookup,2,))</f>
        <v/>
      </c>
      <c r="W142" s="200" t="n"/>
      <c r="X142" s="198" t="n"/>
      <c r="Y142" s="194" t="n"/>
      <c r="Z142" s="194" t="n"/>
      <c r="AA142" s="194">
        <f>IF(ISERROR(VLOOKUP(Z142,WC_ISIN_Lookup,2,)),"",VLOOKUP(Z142,WC_ISIN_Lookup,2,))</f>
        <v/>
      </c>
      <c r="AB142" s="200" t="n"/>
      <c r="AC142" s="198" t="n"/>
      <c r="AD142" s="194" t="n"/>
      <c r="AE142" s="194" t="n"/>
      <c r="AF142" s="194">
        <f>IF(ISERROR(VLOOKUP(AE142,WC_ISIN_Lookup,2,)),"",VLOOKUP(AE142,WC_ISIN_Lookup,2,))</f>
        <v/>
      </c>
      <c r="AG142" s="200" t="n"/>
      <c r="AH142" s="198" t="n"/>
      <c r="AI142" s="194" t="n"/>
      <c r="AJ142" s="194" t="n"/>
      <c r="AK142" s="194">
        <f>IF(ISERROR(VLOOKUP(AJ142,WC_ISIN_Lookup,2,)),"",VLOOKUP(AJ142,WC_ISIN_Lookup,2,))</f>
        <v/>
      </c>
      <c r="AL142" s="200" t="n"/>
      <c r="AM142" s="198" t="n"/>
      <c r="AN142" s="194" t="n"/>
      <c r="AO142" s="194" t="n"/>
      <c r="AP142" s="194">
        <f>IF(ISERROR(VLOOKUP(AO142,WC_ISIN_Lookup,2,)),"",VLOOKUP(AO142,WC_ISIN_Lookup,2,))</f>
        <v/>
      </c>
      <c r="AQ142" s="200" t="n"/>
      <c r="AR142" s="198" t="n"/>
      <c r="AS142" s="194" t="n"/>
      <c r="AT142" s="194" t="n"/>
      <c r="AU142" s="194">
        <f>IF(ISERROR(VLOOKUP(AT142,WC_ISIN_Lookup,2,)),"",VLOOKUP(AT142,WC_ISIN_Lookup,2,))</f>
        <v/>
      </c>
      <c r="AV142" s="200" t="n"/>
      <c r="AW142" s="198" t="n"/>
      <c r="AX142" s="194" t="n"/>
      <c r="AY142" s="194" t="n"/>
      <c r="AZ142" s="194">
        <f>IF(ISERROR(VLOOKUP(AY142,WC_ISIN_Lookup,2,)),"",VLOOKUP(AY142,WC_ISIN_Lookup,2,))</f>
        <v/>
      </c>
      <c r="BA142" s="200" t="n"/>
      <c r="BB142" s="198" t="n"/>
      <c r="BC142" s="194" t="n"/>
      <c r="BD142" s="194" t="n"/>
      <c r="BE142" s="194">
        <f>IF(ISERROR(VLOOKUP(BD142,WC_ISIN_Lookup,2,)),"",VLOOKUP(BD142,WC_ISIN_Lookup,2,))</f>
        <v/>
      </c>
      <c r="BF142" s="200" t="n"/>
      <c r="BG142" s="198" t="n"/>
      <c r="BH142" s="194" t="n"/>
      <c r="BI142" s="194" t="n"/>
      <c r="BJ142" s="194">
        <f>IF(ISERROR(VLOOKUP(BI142,WC_ISIN_Lookup,2,)),"",VLOOKUP(BI142,WC_ISIN_Lookup,2,))</f>
        <v/>
      </c>
      <c r="BK142" s="200" t="n"/>
      <c r="BL142" s="198" t="n"/>
      <c r="BM142" s="194" t="n"/>
      <c r="BN142" s="194" t="n"/>
      <c r="BO142" s="194">
        <f>IF(ISERROR(VLOOKUP(BN142,WC_ISIN_Lookup,2,)),"",VLOOKUP(BN142,WC_ISIN_Lookup,2,))</f>
        <v/>
      </c>
      <c r="BP142" s="200" t="n"/>
      <c r="BQ142" s="198" t="n"/>
    </row>
    <row customHeight="1" ht="15" r="143" s="235" spans="1:69">
      <c r="A143" s="120" t="n"/>
      <c r="B143" s="120" t="n"/>
      <c r="C143" s="120" t="n"/>
      <c r="D143" s="120" t="n"/>
      <c r="E143" s="194" t="n"/>
      <c r="F143" s="194" t="n"/>
      <c r="G143" s="194" t="n"/>
      <c r="H143" s="195" t="n"/>
      <c r="I143" s="195" t="n"/>
      <c r="J143" s="195" t="n"/>
      <c r="K143" s="196" t="n"/>
      <c r="L143" s="218" t="n"/>
      <c r="M143" s="198" t="n"/>
      <c r="N143" s="198" t="n"/>
      <c r="O143" s="198" t="n"/>
      <c r="P143" s="195" t="n"/>
      <c r="Q143" s="195" t="n"/>
      <c r="R143" s="198" t="n"/>
      <c r="S143" s="198" t="n"/>
      <c r="T143" s="194" t="n"/>
      <c r="U143" s="194" t="n"/>
      <c r="V143" s="194">
        <f>IF(ISERROR(VLOOKUP(U143,WC_ISIN_Lookup,2,)),"",VLOOKUP(U143,WC_ISIN_Lookup,2,))</f>
        <v/>
      </c>
      <c r="W143" s="200" t="n"/>
      <c r="X143" s="198" t="n"/>
      <c r="Y143" s="194" t="n"/>
      <c r="Z143" s="194" t="n"/>
      <c r="AA143" s="194">
        <f>IF(ISERROR(VLOOKUP(Z143,WC_ISIN_Lookup,2,)),"",VLOOKUP(Z143,WC_ISIN_Lookup,2,))</f>
        <v/>
      </c>
      <c r="AB143" s="200" t="n"/>
      <c r="AC143" s="198" t="n"/>
      <c r="AD143" s="194" t="n"/>
      <c r="AE143" s="194" t="n"/>
      <c r="AF143" s="194">
        <f>IF(ISERROR(VLOOKUP(AE143,WC_ISIN_Lookup,2,)),"",VLOOKUP(AE143,WC_ISIN_Lookup,2,))</f>
        <v/>
      </c>
      <c r="AG143" s="200" t="n"/>
      <c r="AH143" s="198" t="n"/>
      <c r="AI143" s="194" t="n"/>
      <c r="AJ143" s="194" t="n"/>
      <c r="AK143" s="194">
        <f>IF(ISERROR(VLOOKUP(AJ143,WC_ISIN_Lookup,2,)),"",VLOOKUP(AJ143,WC_ISIN_Lookup,2,))</f>
        <v/>
      </c>
      <c r="AL143" s="200" t="n"/>
      <c r="AM143" s="198" t="n"/>
      <c r="AN143" s="194" t="n"/>
      <c r="AO143" s="194" t="n"/>
      <c r="AP143" s="194">
        <f>IF(ISERROR(VLOOKUP(AO143,WC_ISIN_Lookup,2,)),"",VLOOKUP(AO143,WC_ISIN_Lookup,2,))</f>
        <v/>
      </c>
      <c r="AQ143" s="200" t="n"/>
      <c r="AR143" s="198" t="n"/>
      <c r="AS143" s="194" t="n"/>
      <c r="AT143" s="194" t="n"/>
      <c r="AU143" s="194">
        <f>IF(ISERROR(VLOOKUP(AT143,WC_ISIN_Lookup,2,)),"",VLOOKUP(AT143,WC_ISIN_Lookup,2,))</f>
        <v/>
      </c>
      <c r="AV143" s="200" t="n"/>
      <c r="AW143" s="198" t="n"/>
      <c r="AX143" s="194" t="n"/>
      <c r="AY143" s="194" t="n"/>
      <c r="AZ143" s="194">
        <f>IF(ISERROR(VLOOKUP(AY143,WC_ISIN_Lookup,2,)),"",VLOOKUP(AY143,WC_ISIN_Lookup,2,))</f>
        <v/>
      </c>
      <c r="BA143" s="200" t="n"/>
      <c r="BB143" s="198" t="n"/>
      <c r="BC143" s="194" t="n"/>
      <c r="BD143" s="194" t="n"/>
      <c r="BE143" s="194">
        <f>IF(ISERROR(VLOOKUP(BD143,WC_ISIN_Lookup,2,)),"",VLOOKUP(BD143,WC_ISIN_Lookup,2,))</f>
        <v/>
      </c>
      <c r="BF143" s="200" t="n"/>
      <c r="BG143" s="198" t="n"/>
      <c r="BH143" s="194" t="n"/>
      <c r="BI143" s="194" t="n"/>
      <c r="BJ143" s="194">
        <f>IF(ISERROR(VLOOKUP(BI143,WC_ISIN_Lookup,2,)),"",VLOOKUP(BI143,WC_ISIN_Lookup,2,))</f>
        <v/>
      </c>
      <c r="BK143" s="200" t="n"/>
      <c r="BL143" s="198" t="n"/>
      <c r="BM143" s="194" t="n"/>
      <c r="BN143" s="194" t="n"/>
      <c r="BO143" s="194">
        <f>IF(ISERROR(VLOOKUP(BN143,WC_ISIN_Lookup,2,)),"",VLOOKUP(BN143,WC_ISIN_Lookup,2,))</f>
        <v/>
      </c>
      <c r="BP143" s="200" t="n"/>
      <c r="BQ143" s="198" t="n"/>
    </row>
    <row customHeight="1" ht="15" r="144" s="235" spans="1:69">
      <c r="A144" s="120" t="n"/>
      <c r="B144" s="120" t="n"/>
      <c r="C144" s="120" t="n"/>
      <c r="D144" s="120" t="n"/>
      <c r="E144" s="194" t="n"/>
      <c r="F144" s="194" t="n"/>
      <c r="G144" s="194" t="n"/>
      <c r="H144" s="195" t="n"/>
      <c r="I144" s="195" t="n"/>
      <c r="J144" s="195" t="n"/>
      <c r="K144" s="196" t="n"/>
      <c r="L144" s="218" t="n"/>
      <c r="M144" s="198" t="n"/>
      <c r="N144" s="198" t="n"/>
      <c r="O144" s="198" t="n"/>
      <c r="P144" s="195" t="n"/>
      <c r="Q144" s="195" t="n"/>
      <c r="R144" s="198" t="n"/>
      <c r="S144" s="198" t="n"/>
      <c r="T144" s="194" t="n"/>
      <c r="U144" s="194" t="n"/>
      <c r="V144" s="194">
        <f>IF(ISERROR(VLOOKUP(U144,WC_ISIN_Lookup,2,)),"",VLOOKUP(U144,WC_ISIN_Lookup,2,))</f>
        <v/>
      </c>
      <c r="W144" s="200" t="n"/>
      <c r="X144" s="198" t="n"/>
      <c r="Y144" s="194" t="n"/>
      <c r="Z144" s="194" t="n"/>
      <c r="AA144" s="194">
        <f>IF(ISERROR(VLOOKUP(Z144,WC_ISIN_Lookup,2,)),"",VLOOKUP(Z144,WC_ISIN_Lookup,2,))</f>
        <v/>
      </c>
      <c r="AB144" s="200" t="n"/>
      <c r="AC144" s="198" t="n"/>
      <c r="AD144" s="194" t="n"/>
      <c r="AE144" s="194" t="n"/>
      <c r="AF144" s="194">
        <f>IF(ISERROR(VLOOKUP(AE144,WC_ISIN_Lookup,2,)),"",VLOOKUP(AE144,WC_ISIN_Lookup,2,))</f>
        <v/>
      </c>
      <c r="AG144" s="200" t="n"/>
      <c r="AH144" s="198" t="n"/>
      <c r="AI144" s="194" t="n"/>
      <c r="AJ144" s="194" t="n"/>
      <c r="AK144" s="194">
        <f>IF(ISERROR(VLOOKUP(AJ144,WC_ISIN_Lookup,2,)),"",VLOOKUP(AJ144,WC_ISIN_Lookup,2,))</f>
        <v/>
      </c>
      <c r="AL144" s="200" t="n"/>
      <c r="AM144" s="198" t="n"/>
      <c r="AN144" s="194" t="n"/>
      <c r="AO144" s="194" t="n"/>
      <c r="AP144" s="194">
        <f>IF(ISERROR(VLOOKUP(AO144,WC_ISIN_Lookup,2,)),"",VLOOKUP(AO144,WC_ISIN_Lookup,2,))</f>
        <v/>
      </c>
      <c r="AQ144" s="200" t="n"/>
      <c r="AR144" s="198" t="n"/>
      <c r="AS144" s="194" t="n"/>
      <c r="AT144" s="194" t="n"/>
      <c r="AU144" s="194">
        <f>IF(ISERROR(VLOOKUP(AT144,WC_ISIN_Lookup,2,)),"",VLOOKUP(AT144,WC_ISIN_Lookup,2,))</f>
        <v/>
      </c>
      <c r="AV144" s="200" t="n"/>
      <c r="AW144" s="198" t="n"/>
      <c r="AX144" s="194" t="n"/>
      <c r="AY144" s="194" t="n"/>
      <c r="AZ144" s="194">
        <f>IF(ISERROR(VLOOKUP(AY144,WC_ISIN_Lookup,2,)),"",VLOOKUP(AY144,WC_ISIN_Lookup,2,))</f>
        <v/>
      </c>
      <c r="BA144" s="200" t="n"/>
      <c r="BB144" s="198" t="n"/>
      <c r="BC144" s="194" t="n"/>
      <c r="BD144" s="194" t="n"/>
      <c r="BE144" s="194">
        <f>IF(ISERROR(VLOOKUP(BD144,WC_ISIN_Lookup,2,)),"",VLOOKUP(BD144,WC_ISIN_Lookup,2,))</f>
        <v/>
      </c>
      <c r="BF144" s="200" t="n"/>
      <c r="BG144" s="198" t="n"/>
      <c r="BH144" s="194" t="n"/>
      <c r="BI144" s="194" t="n"/>
      <c r="BJ144" s="194">
        <f>IF(ISERROR(VLOOKUP(BI144,WC_ISIN_Lookup,2,)),"",VLOOKUP(BI144,WC_ISIN_Lookup,2,))</f>
        <v/>
      </c>
      <c r="BK144" s="200" t="n"/>
      <c r="BL144" s="198" t="n"/>
      <c r="BM144" s="194" t="n"/>
      <c r="BN144" s="194" t="n"/>
      <c r="BO144" s="194">
        <f>IF(ISERROR(VLOOKUP(BN144,WC_ISIN_Lookup,2,)),"",VLOOKUP(BN144,WC_ISIN_Lookup,2,))</f>
        <v/>
      </c>
      <c r="BP144" s="200" t="n"/>
      <c r="BQ144" s="198" t="n"/>
    </row>
    <row customHeight="1" ht="15" r="145" s="235" spans="1:69">
      <c r="A145" s="120" t="n"/>
      <c r="B145" s="120" t="n"/>
      <c r="C145" s="120" t="n"/>
      <c r="D145" s="120" t="n"/>
      <c r="E145" s="194" t="n"/>
      <c r="F145" s="194" t="n"/>
      <c r="G145" s="194" t="n"/>
      <c r="H145" s="195" t="n"/>
      <c r="I145" s="195" t="n"/>
      <c r="J145" s="195" t="n"/>
      <c r="K145" s="196" t="n"/>
      <c r="L145" s="218" t="n"/>
      <c r="M145" s="198" t="n"/>
      <c r="N145" s="198" t="n"/>
      <c r="O145" s="198" t="n"/>
      <c r="P145" s="195" t="n"/>
      <c r="Q145" s="195" t="n"/>
      <c r="R145" s="198" t="n"/>
      <c r="S145" s="198" t="n"/>
      <c r="T145" s="194" t="n"/>
      <c r="U145" s="194" t="n"/>
      <c r="V145" s="194">
        <f>IF(ISERROR(VLOOKUP(U145,WC_ISIN_Lookup,2,)),"",VLOOKUP(U145,WC_ISIN_Lookup,2,))</f>
        <v/>
      </c>
      <c r="W145" s="200" t="n"/>
      <c r="X145" s="198" t="n"/>
      <c r="Y145" s="194" t="n"/>
      <c r="Z145" s="194" t="n"/>
      <c r="AA145" s="194">
        <f>IF(ISERROR(VLOOKUP(Z145,WC_ISIN_Lookup,2,)),"",VLOOKUP(Z145,WC_ISIN_Lookup,2,))</f>
        <v/>
      </c>
      <c r="AB145" s="200" t="n"/>
      <c r="AC145" s="198" t="n"/>
      <c r="AD145" s="194" t="n"/>
      <c r="AE145" s="194" t="n"/>
      <c r="AF145" s="194">
        <f>IF(ISERROR(VLOOKUP(AE145,WC_ISIN_Lookup,2,)),"",VLOOKUP(AE145,WC_ISIN_Lookup,2,))</f>
        <v/>
      </c>
      <c r="AG145" s="200" t="n"/>
      <c r="AH145" s="198" t="n"/>
      <c r="AI145" s="194" t="n"/>
      <c r="AJ145" s="194" t="n"/>
      <c r="AK145" s="194">
        <f>IF(ISERROR(VLOOKUP(AJ145,WC_ISIN_Lookup,2,)),"",VLOOKUP(AJ145,WC_ISIN_Lookup,2,))</f>
        <v/>
      </c>
      <c r="AL145" s="200" t="n"/>
      <c r="AM145" s="198" t="n"/>
      <c r="AN145" s="194" t="n"/>
      <c r="AO145" s="194" t="n"/>
      <c r="AP145" s="194">
        <f>IF(ISERROR(VLOOKUP(AO145,WC_ISIN_Lookup,2,)),"",VLOOKUP(AO145,WC_ISIN_Lookup,2,))</f>
        <v/>
      </c>
      <c r="AQ145" s="200" t="n"/>
      <c r="AR145" s="198" t="n"/>
      <c r="AS145" s="194" t="n"/>
      <c r="AT145" s="194" t="n"/>
      <c r="AU145" s="194">
        <f>IF(ISERROR(VLOOKUP(AT145,WC_ISIN_Lookup,2,)),"",VLOOKUP(AT145,WC_ISIN_Lookup,2,))</f>
        <v/>
      </c>
      <c r="AV145" s="200" t="n"/>
      <c r="AW145" s="198" t="n"/>
      <c r="AX145" s="194" t="n"/>
      <c r="AY145" s="194" t="n"/>
      <c r="AZ145" s="194">
        <f>IF(ISERROR(VLOOKUP(AY145,WC_ISIN_Lookup,2,)),"",VLOOKUP(AY145,WC_ISIN_Lookup,2,))</f>
        <v/>
      </c>
      <c r="BA145" s="200" t="n"/>
      <c r="BB145" s="198" t="n"/>
      <c r="BC145" s="194" t="n"/>
      <c r="BD145" s="194" t="n"/>
      <c r="BE145" s="194">
        <f>IF(ISERROR(VLOOKUP(BD145,WC_ISIN_Lookup,2,)),"",VLOOKUP(BD145,WC_ISIN_Lookup,2,))</f>
        <v/>
      </c>
      <c r="BF145" s="200" t="n"/>
      <c r="BG145" s="198" t="n"/>
      <c r="BH145" s="194" t="n"/>
      <c r="BI145" s="194" t="n"/>
      <c r="BJ145" s="194">
        <f>IF(ISERROR(VLOOKUP(BI145,WC_ISIN_Lookup,2,)),"",VLOOKUP(BI145,WC_ISIN_Lookup,2,))</f>
        <v/>
      </c>
      <c r="BK145" s="200" t="n"/>
      <c r="BL145" s="198" t="n"/>
      <c r="BM145" s="194" t="n"/>
      <c r="BN145" s="194" t="n"/>
      <c r="BO145" s="194">
        <f>IF(ISERROR(VLOOKUP(BN145,WC_ISIN_Lookup,2,)),"",VLOOKUP(BN145,WC_ISIN_Lookup,2,))</f>
        <v/>
      </c>
      <c r="BP145" s="200" t="n"/>
      <c r="BQ145" s="198" t="n"/>
    </row>
    <row customHeight="1" ht="15" r="146" s="235" spans="1:69">
      <c r="A146" s="120" t="n"/>
      <c r="B146" s="120" t="n"/>
      <c r="C146" s="120" t="n"/>
      <c r="D146" s="120" t="n"/>
      <c r="E146" s="194" t="n"/>
      <c r="F146" s="194" t="n"/>
      <c r="G146" s="194" t="n"/>
      <c r="H146" s="195" t="n"/>
      <c r="I146" s="195" t="n"/>
      <c r="J146" s="195" t="n"/>
      <c r="K146" s="196" t="n"/>
      <c r="L146" s="218" t="n"/>
      <c r="M146" s="198" t="n"/>
      <c r="N146" s="198" t="n"/>
      <c r="O146" s="198" t="n"/>
      <c r="P146" s="195" t="n"/>
      <c r="Q146" s="195" t="n"/>
      <c r="R146" s="198" t="n"/>
      <c r="S146" s="198" t="n"/>
      <c r="T146" s="194" t="n"/>
      <c r="U146" s="194" t="n"/>
      <c r="V146" s="194">
        <f>IF(ISERROR(VLOOKUP(U146,WC_ISIN_Lookup,2,)),"",VLOOKUP(U146,WC_ISIN_Lookup,2,))</f>
        <v/>
      </c>
      <c r="W146" s="200" t="n"/>
      <c r="X146" s="198" t="n"/>
      <c r="Y146" s="194" t="n"/>
      <c r="Z146" s="194" t="n"/>
      <c r="AA146" s="194">
        <f>IF(ISERROR(VLOOKUP(Z146,WC_ISIN_Lookup,2,)),"",VLOOKUP(Z146,WC_ISIN_Lookup,2,))</f>
        <v/>
      </c>
      <c r="AB146" s="200" t="n"/>
      <c r="AC146" s="198" t="n"/>
      <c r="AD146" s="194" t="n"/>
      <c r="AE146" s="194" t="n"/>
      <c r="AF146" s="194">
        <f>IF(ISERROR(VLOOKUP(AE146,WC_ISIN_Lookup,2,)),"",VLOOKUP(AE146,WC_ISIN_Lookup,2,))</f>
        <v/>
      </c>
      <c r="AG146" s="200" t="n"/>
      <c r="AH146" s="198" t="n"/>
      <c r="AI146" s="194" t="n"/>
      <c r="AJ146" s="194" t="n"/>
      <c r="AK146" s="194">
        <f>IF(ISERROR(VLOOKUP(AJ146,WC_ISIN_Lookup,2,)),"",VLOOKUP(AJ146,WC_ISIN_Lookup,2,))</f>
        <v/>
      </c>
      <c r="AL146" s="200" t="n"/>
      <c r="AM146" s="198" t="n"/>
      <c r="AN146" s="194" t="n"/>
      <c r="AO146" s="194" t="n"/>
      <c r="AP146" s="194">
        <f>IF(ISERROR(VLOOKUP(AO146,WC_ISIN_Lookup,2,)),"",VLOOKUP(AO146,WC_ISIN_Lookup,2,))</f>
        <v/>
      </c>
      <c r="AQ146" s="200" t="n"/>
      <c r="AR146" s="198" t="n"/>
      <c r="AS146" s="194" t="n"/>
      <c r="AT146" s="194" t="n"/>
      <c r="AU146" s="194">
        <f>IF(ISERROR(VLOOKUP(AT146,WC_ISIN_Lookup,2,)),"",VLOOKUP(AT146,WC_ISIN_Lookup,2,))</f>
        <v/>
      </c>
      <c r="AV146" s="200" t="n"/>
      <c r="AW146" s="198" t="n"/>
      <c r="AX146" s="194" t="n"/>
      <c r="AY146" s="194" t="n"/>
      <c r="AZ146" s="194">
        <f>IF(ISERROR(VLOOKUP(AY146,WC_ISIN_Lookup,2,)),"",VLOOKUP(AY146,WC_ISIN_Lookup,2,))</f>
        <v/>
      </c>
      <c r="BA146" s="200" t="n"/>
      <c r="BB146" s="198" t="n"/>
      <c r="BC146" s="194" t="n"/>
      <c r="BD146" s="194" t="n"/>
      <c r="BE146" s="194">
        <f>IF(ISERROR(VLOOKUP(BD146,WC_ISIN_Lookup,2,)),"",VLOOKUP(BD146,WC_ISIN_Lookup,2,))</f>
        <v/>
      </c>
      <c r="BF146" s="200" t="n"/>
      <c r="BG146" s="198" t="n"/>
      <c r="BH146" s="194" t="n"/>
      <c r="BI146" s="194" t="n"/>
      <c r="BJ146" s="194">
        <f>IF(ISERROR(VLOOKUP(BI146,WC_ISIN_Lookup,2,)),"",VLOOKUP(BI146,WC_ISIN_Lookup,2,))</f>
        <v/>
      </c>
      <c r="BK146" s="200" t="n"/>
      <c r="BL146" s="198" t="n"/>
      <c r="BM146" s="194" t="n"/>
      <c r="BN146" s="194" t="n"/>
      <c r="BO146" s="194">
        <f>IF(ISERROR(VLOOKUP(BN146,WC_ISIN_Lookup,2,)),"",VLOOKUP(BN146,WC_ISIN_Lookup,2,))</f>
        <v/>
      </c>
      <c r="BP146" s="200" t="n"/>
      <c r="BQ146" s="198" t="n"/>
    </row>
    <row customHeight="1" ht="15" r="147" s="235" spans="1:69">
      <c r="A147" s="120" t="n"/>
      <c r="B147" s="120" t="n"/>
      <c r="C147" s="120" t="n"/>
      <c r="D147" s="120" t="n"/>
      <c r="E147" s="194" t="n"/>
      <c r="F147" s="194" t="n"/>
      <c r="G147" s="194" t="n"/>
      <c r="H147" s="195" t="n"/>
      <c r="I147" s="195" t="n"/>
      <c r="J147" s="195" t="n"/>
      <c r="K147" s="196" t="n"/>
      <c r="L147" s="218" t="n"/>
      <c r="M147" s="198" t="n"/>
      <c r="N147" s="198" t="n"/>
      <c r="O147" s="198" t="n"/>
      <c r="P147" s="195" t="n"/>
      <c r="Q147" s="195" t="n"/>
      <c r="R147" s="198" t="n"/>
      <c r="S147" s="198" t="n"/>
      <c r="T147" s="194" t="n"/>
      <c r="U147" s="194" t="n"/>
      <c r="V147" s="194">
        <f>IF(ISERROR(VLOOKUP(U147,WC_ISIN_Lookup,2,)),"",VLOOKUP(U147,WC_ISIN_Lookup,2,))</f>
        <v/>
      </c>
      <c r="W147" s="200" t="n"/>
      <c r="X147" s="198" t="n"/>
      <c r="Y147" s="194" t="n"/>
      <c r="Z147" s="194" t="n"/>
      <c r="AA147" s="194">
        <f>IF(ISERROR(VLOOKUP(Z147,WC_ISIN_Lookup,2,)),"",VLOOKUP(Z147,WC_ISIN_Lookup,2,))</f>
        <v/>
      </c>
      <c r="AB147" s="200" t="n"/>
      <c r="AC147" s="198" t="n"/>
      <c r="AD147" s="194" t="n"/>
      <c r="AE147" s="194" t="n"/>
      <c r="AF147" s="194">
        <f>IF(ISERROR(VLOOKUP(AE147,WC_ISIN_Lookup,2,)),"",VLOOKUP(AE147,WC_ISIN_Lookup,2,))</f>
        <v/>
      </c>
      <c r="AG147" s="200" t="n"/>
      <c r="AH147" s="198" t="n"/>
      <c r="AI147" s="194" t="n"/>
      <c r="AJ147" s="194" t="n"/>
      <c r="AK147" s="194">
        <f>IF(ISERROR(VLOOKUP(AJ147,WC_ISIN_Lookup,2,)),"",VLOOKUP(AJ147,WC_ISIN_Lookup,2,))</f>
        <v/>
      </c>
      <c r="AL147" s="200" t="n"/>
      <c r="AM147" s="198" t="n"/>
      <c r="AN147" s="194" t="n"/>
      <c r="AO147" s="194" t="n"/>
      <c r="AP147" s="194">
        <f>IF(ISERROR(VLOOKUP(AO147,WC_ISIN_Lookup,2,)),"",VLOOKUP(AO147,WC_ISIN_Lookup,2,))</f>
        <v/>
      </c>
      <c r="AQ147" s="200" t="n"/>
      <c r="AR147" s="198" t="n"/>
      <c r="AS147" s="194" t="n"/>
      <c r="AT147" s="194" t="n"/>
      <c r="AU147" s="194">
        <f>IF(ISERROR(VLOOKUP(AT147,WC_ISIN_Lookup,2,)),"",VLOOKUP(AT147,WC_ISIN_Lookup,2,))</f>
        <v/>
      </c>
      <c r="AV147" s="200" t="n"/>
      <c r="AW147" s="198" t="n"/>
      <c r="AX147" s="194" t="n"/>
      <c r="AY147" s="194" t="n"/>
      <c r="AZ147" s="194">
        <f>IF(ISERROR(VLOOKUP(AY147,WC_ISIN_Lookup,2,)),"",VLOOKUP(AY147,WC_ISIN_Lookup,2,))</f>
        <v/>
      </c>
      <c r="BA147" s="200" t="n"/>
      <c r="BB147" s="198" t="n"/>
      <c r="BC147" s="194" t="n"/>
      <c r="BD147" s="194" t="n"/>
      <c r="BE147" s="194">
        <f>IF(ISERROR(VLOOKUP(BD147,WC_ISIN_Lookup,2,)),"",VLOOKUP(BD147,WC_ISIN_Lookup,2,))</f>
        <v/>
      </c>
      <c r="BF147" s="200" t="n"/>
      <c r="BG147" s="198" t="n"/>
      <c r="BH147" s="194" t="n"/>
      <c r="BI147" s="194" t="n"/>
      <c r="BJ147" s="194">
        <f>IF(ISERROR(VLOOKUP(BI147,WC_ISIN_Lookup,2,)),"",VLOOKUP(BI147,WC_ISIN_Lookup,2,))</f>
        <v/>
      </c>
      <c r="BK147" s="200" t="n"/>
      <c r="BL147" s="198" t="n"/>
      <c r="BM147" s="194" t="n"/>
      <c r="BN147" s="194" t="n"/>
      <c r="BO147" s="194">
        <f>IF(ISERROR(VLOOKUP(BN147,WC_ISIN_Lookup,2,)),"",VLOOKUP(BN147,WC_ISIN_Lookup,2,))</f>
        <v/>
      </c>
      <c r="BP147" s="200" t="n"/>
      <c r="BQ147" s="198" t="n"/>
    </row>
    <row customHeight="1" ht="15" r="148" s="235" spans="1:69">
      <c r="A148" s="120" t="n"/>
      <c r="B148" s="120" t="n"/>
      <c r="C148" s="120" t="n"/>
      <c r="D148" s="120" t="n"/>
      <c r="E148" s="194" t="n"/>
      <c r="F148" s="194" t="n"/>
      <c r="G148" s="194" t="n"/>
      <c r="H148" s="195" t="n"/>
      <c r="I148" s="195" t="n"/>
      <c r="J148" s="195" t="n"/>
      <c r="K148" s="196" t="n"/>
      <c r="L148" s="218" t="n"/>
      <c r="M148" s="198" t="n"/>
      <c r="N148" s="198" t="n"/>
      <c r="O148" s="198" t="n"/>
      <c r="P148" s="195" t="n"/>
      <c r="Q148" s="195" t="n"/>
      <c r="R148" s="198" t="n"/>
      <c r="S148" s="198" t="n"/>
      <c r="T148" s="194" t="n"/>
      <c r="U148" s="194" t="n"/>
      <c r="V148" s="194">
        <f>IF(ISERROR(VLOOKUP(U148,WC_ISIN_Lookup,2,)),"",VLOOKUP(U148,WC_ISIN_Lookup,2,))</f>
        <v/>
      </c>
      <c r="W148" s="200" t="n"/>
      <c r="X148" s="198" t="n"/>
      <c r="Y148" s="194" t="n"/>
      <c r="Z148" s="194" t="n"/>
      <c r="AA148" s="194">
        <f>IF(ISERROR(VLOOKUP(Z148,WC_ISIN_Lookup,2,)),"",VLOOKUP(Z148,WC_ISIN_Lookup,2,))</f>
        <v/>
      </c>
      <c r="AB148" s="200" t="n"/>
      <c r="AC148" s="198" t="n"/>
      <c r="AD148" s="194" t="n"/>
      <c r="AE148" s="194" t="n"/>
      <c r="AF148" s="194">
        <f>IF(ISERROR(VLOOKUP(AE148,WC_ISIN_Lookup,2,)),"",VLOOKUP(AE148,WC_ISIN_Lookup,2,))</f>
        <v/>
      </c>
      <c r="AG148" s="200" t="n"/>
      <c r="AH148" s="198" t="n"/>
      <c r="AI148" s="194" t="n"/>
      <c r="AJ148" s="194" t="n"/>
      <c r="AK148" s="194">
        <f>IF(ISERROR(VLOOKUP(AJ148,WC_ISIN_Lookup,2,)),"",VLOOKUP(AJ148,WC_ISIN_Lookup,2,))</f>
        <v/>
      </c>
      <c r="AL148" s="200" t="n"/>
      <c r="AM148" s="198" t="n"/>
      <c r="AN148" s="194" t="n"/>
      <c r="AO148" s="194" t="n"/>
      <c r="AP148" s="194">
        <f>IF(ISERROR(VLOOKUP(AO148,WC_ISIN_Lookup,2,)),"",VLOOKUP(AO148,WC_ISIN_Lookup,2,))</f>
        <v/>
      </c>
      <c r="AQ148" s="200" t="n"/>
      <c r="AR148" s="198" t="n"/>
      <c r="AS148" s="194" t="n"/>
      <c r="AT148" s="194" t="n"/>
      <c r="AU148" s="194">
        <f>IF(ISERROR(VLOOKUP(AT148,WC_ISIN_Lookup,2,)),"",VLOOKUP(AT148,WC_ISIN_Lookup,2,))</f>
        <v/>
      </c>
      <c r="AV148" s="200" t="n"/>
      <c r="AW148" s="198" t="n"/>
      <c r="AX148" s="194" t="n"/>
      <c r="AY148" s="194" t="n"/>
      <c r="AZ148" s="194">
        <f>IF(ISERROR(VLOOKUP(AY148,WC_ISIN_Lookup,2,)),"",VLOOKUP(AY148,WC_ISIN_Lookup,2,))</f>
        <v/>
      </c>
      <c r="BA148" s="200" t="n"/>
      <c r="BB148" s="198" t="n"/>
      <c r="BC148" s="194" t="n"/>
      <c r="BD148" s="194" t="n"/>
      <c r="BE148" s="194">
        <f>IF(ISERROR(VLOOKUP(BD148,WC_ISIN_Lookup,2,)),"",VLOOKUP(BD148,WC_ISIN_Lookup,2,))</f>
        <v/>
      </c>
      <c r="BF148" s="200" t="n"/>
      <c r="BG148" s="198" t="n"/>
      <c r="BH148" s="194" t="n"/>
      <c r="BI148" s="194" t="n"/>
      <c r="BJ148" s="194">
        <f>IF(ISERROR(VLOOKUP(BI148,WC_ISIN_Lookup,2,)),"",VLOOKUP(BI148,WC_ISIN_Lookup,2,))</f>
        <v/>
      </c>
      <c r="BK148" s="200" t="n"/>
      <c r="BL148" s="198" t="n"/>
      <c r="BM148" s="194" t="n"/>
      <c r="BN148" s="194" t="n"/>
      <c r="BO148" s="194">
        <f>IF(ISERROR(VLOOKUP(BN148,WC_ISIN_Lookup,2,)),"",VLOOKUP(BN148,WC_ISIN_Lookup,2,))</f>
        <v/>
      </c>
      <c r="BP148" s="200" t="n"/>
      <c r="BQ148" s="198" t="n"/>
    </row>
    <row customHeight="1" ht="15" r="149" s="235" spans="1:69">
      <c r="A149" s="120" t="n"/>
      <c r="B149" s="120" t="n"/>
      <c r="C149" s="120" t="n"/>
      <c r="D149" s="120" t="n"/>
      <c r="E149" s="194" t="n"/>
      <c r="F149" s="194" t="n"/>
      <c r="G149" s="194" t="n"/>
      <c r="H149" s="195" t="n"/>
      <c r="I149" s="195" t="n"/>
      <c r="J149" s="195" t="n"/>
      <c r="K149" s="196" t="n"/>
      <c r="L149" s="218" t="n"/>
      <c r="M149" s="198" t="n"/>
      <c r="N149" s="198" t="n"/>
      <c r="O149" s="198" t="n"/>
      <c r="P149" s="195" t="n"/>
      <c r="Q149" s="195" t="n"/>
      <c r="R149" s="198" t="n"/>
      <c r="S149" s="198" t="n"/>
      <c r="T149" s="194" t="n"/>
      <c r="U149" s="194" t="n"/>
      <c r="V149" s="194">
        <f>IF(ISERROR(VLOOKUP(U149,WC_ISIN_Lookup,2,)),"",VLOOKUP(U149,WC_ISIN_Lookup,2,))</f>
        <v/>
      </c>
      <c r="W149" s="200" t="n"/>
      <c r="X149" s="198" t="n"/>
      <c r="Y149" s="194" t="n"/>
      <c r="Z149" s="194" t="n"/>
      <c r="AA149" s="194">
        <f>IF(ISERROR(VLOOKUP(Z149,WC_ISIN_Lookup,2,)),"",VLOOKUP(Z149,WC_ISIN_Lookup,2,))</f>
        <v/>
      </c>
      <c r="AB149" s="200" t="n"/>
      <c r="AC149" s="198" t="n"/>
      <c r="AD149" s="194" t="n"/>
      <c r="AE149" s="194" t="n"/>
      <c r="AF149" s="194">
        <f>IF(ISERROR(VLOOKUP(AE149,WC_ISIN_Lookup,2,)),"",VLOOKUP(AE149,WC_ISIN_Lookup,2,))</f>
        <v/>
      </c>
      <c r="AG149" s="200" t="n"/>
      <c r="AH149" s="198" t="n"/>
      <c r="AI149" s="194" t="n"/>
      <c r="AJ149" s="194" t="n"/>
      <c r="AK149" s="194">
        <f>IF(ISERROR(VLOOKUP(AJ149,WC_ISIN_Lookup,2,)),"",VLOOKUP(AJ149,WC_ISIN_Lookup,2,))</f>
        <v/>
      </c>
      <c r="AL149" s="200" t="n"/>
      <c r="AM149" s="198" t="n"/>
      <c r="AN149" s="194" t="n"/>
      <c r="AO149" s="194" t="n"/>
      <c r="AP149" s="194">
        <f>IF(ISERROR(VLOOKUP(AO149,WC_ISIN_Lookup,2,)),"",VLOOKUP(AO149,WC_ISIN_Lookup,2,))</f>
        <v/>
      </c>
      <c r="AQ149" s="200" t="n"/>
      <c r="AR149" s="198" t="n"/>
      <c r="AS149" s="194" t="n"/>
      <c r="AT149" s="194" t="n"/>
      <c r="AU149" s="194">
        <f>IF(ISERROR(VLOOKUP(AT149,WC_ISIN_Lookup,2,)),"",VLOOKUP(AT149,WC_ISIN_Lookup,2,))</f>
        <v/>
      </c>
      <c r="AV149" s="200" t="n"/>
      <c r="AW149" s="198" t="n"/>
      <c r="AX149" s="194" t="n"/>
      <c r="AY149" s="194" t="n"/>
      <c r="AZ149" s="194">
        <f>IF(ISERROR(VLOOKUP(AY149,WC_ISIN_Lookup,2,)),"",VLOOKUP(AY149,WC_ISIN_Lookup,2,))</f>
        <v/>
      </c>
      <c r="BA149" s="200" t="n"/>
      <c r="BB149" s="198" t="n"/>
      <c r="BC149" s="194" t="n"/>
      <c r="BD149" s="194" t="n"/>
      <c r="BE149" s="194">
        <f>IF(ISERROR(VLOOKUP(BD149,WC_ISIN_Lookup,2,)),"",VLOOKUP(BD149,WC_ISIN_Lookup,2,))</f>
        <v/>
      </c>
      <c r="BF149" s="200" t="n"/>
      <c r="BG149" s="198" t="n"/>
      <c r="BH149" s="194" t="n"/>
      <c r="BI149" s="194" t="n"/>
      <c r="BJ149" s="194">
        <f>IF(ISERROR(VLOOKUP(BI149,WC_ISIN_Lookup,2,)),"",VLOOKUP(BI149,WC_ISIN_Lookup,2,))</f>
        <v/>
      </c>
      <c r="BK149" s="200" t="n"/>
      <c r="BL149" s="198" t="n"/>
      <c r="BM149" s="194" t="n"/>
      <c r="BN149" s="194" t="n"/>
      <c r="BO149" s="194">
        <f>IF(ISERROR(VLOOKUP(BN149,WC_ISIN_Lookup,2,)),"",VLOOKUP(BN149,WC_ISIN_Lookup,2,))</f>
        <v/>
      </c>
      <c r="BP149" s="200" t="n"/>
      <c r="BQ149" s="198" t="n"/>
    </row>
    <row customHeight="1" ht="15" r="150" s="235" spans="1:69">
      <c r="A150" s="120" t="n"/>
      <c r="B150" s="120" t="n"/>
      <c r="C150" s="120" t="n"/>
      <c r="D150" s="120" t="n"/>
      <c r="E150" s="194" t="n"/>
      <c r="F150" s="194" t="n"/>
      <c r="G150" s="194" t="n"/>
      <c r="H150" s="195" t="n"/>
      <c r="I150" s="195" t="n"/>
      <c r="J150" s="195" t="n"/>
      <c r="K150" s="196" t="n"/>
      <c r="L150" s="218" t="n"/>
      <c r="M150" s="198" t="n"/>
      <c r="N150" s="198" t="n"/>
      <c r="O150" s="198" t="n"/>
      <c r="P150" s="195" t="n"/>
      <c r="Q150" s="195" t="n"/>
      <c r="R150" s="198" t="n"/>
      <c r="S150" s="198" t="n"/>
      <c r="T150" s="194" t="n"/>
      <c r="U150" s="194" t="n"/>
      <c r="V150" s="194">
        <f>IF(ISERROR(VLOOKUP(U150,WC_ISIN_Lookup,2,)),"",VLOOKUP(U150,WC_ISIN_Lookup,2,))</f>
        <v/>
      </c>
      <c r="W150" s="200" t="n"/>
      <c r="X150" s="198" t="n"/>
      <c r="Y150" s="194" t="n"/>
      <c r="Z150" s="194" t="n"/>
      <c r="AA150" s="194">
        <f>IF(ISERROR(VLOOKUP(Z150,WC_ISIN_Lookup,2,)),"",VLOOKUP(Z150,WC_ISIN_Lookup,2,))</f>
        <v/>
      </c>
      <c r="AB150" s="200" t="n"/>
      <c r="AC150" s="198" t="n"/>
      <c r="AD150" s="194" t="n"/>
      <c r="AE150" s="194" t="n"/>
      <c r="AF150" s="194">
        <f>IF(ISERROR(VLOOKUP(AE150,WC_ISIN_Lookup,2,)),"",VLOOKUP(AE150,WC_ISIN_Lookup,2,))</f>
        <v/>
      </c>
      <c r="AG150" s="200" t="n"/>
      <c r="AH150" s="198" t="n"/>
      <c r="AI150" s="194" t="n"/>
      <c r="AJ150" s="194" t="n"/>
      <c r="AK150" s="194">
        <f>IF(ISERROR(VLOOKUP(AJ150,WC_ISIN_Lookup,2,)),"",VLOOKUP(AJ150,WC_ISIN_Lookup,2,))</f>
        <v/>
      </c>
      <c r="AL150" s="200" t="n"/>
      <c r="AM150" s="198" t="n"/>
      <c r="AN150" s="194" t="n"/>
      <c r="AO150" s="194" t="n"/>
      <c r="AP150" s="194">
        <f>IF(ISERROR(VLOOKUP(AO150,WC_ISIN_Lookup,2,)),"",VLOOKUP(AO150,WC_ISIN_Lookup,2,))</f>
        <v/>
      </c>
      <c r="AQ150" s="200" t="n"/>
      <c r="AR150" s="198" t="n"/>
      <c r="AS150" s="194" t="n"/>
      <c r="AT150" s="194" t="n"/>
      <c r="AU150" s="194">
        <f>IF(ISERROR(VLOOKUP(AT150,WC_ISIN_Lookup,2,)),"",VLOOKUP(AT150,WC_ISIN_Lookup,2,))</f>
        <v/>
      </c>
      <c r="AV150" s="200" t="n"/>
      <c r="AW150" s="198" t="n"/>
      <c r="AX150" s="194" t="n"/>
      <c r="AY150" s="194" t="n"/>
      <c r="AZ150" s="194">
        <f>IF(ISERROR(VLOOKUP(AY150,WC_ISIN_Lookup,2,)),"",VLOOKUP(AY150,WC_ISIN_Lookup,2,))</f>
        <v/>
      </c>
      <c r="BA150" s="200" t="n"/>
      <c r="BB150" s="198" t="n"/>
      <c r="BC150" s="194" t="n"/>
      <c r="BD150" s="194" t="n"/>
      <c r="BE150" s="194">
        <f>IF(ISERROR(VLOOKUP(BD150,WC_ISIN_Lookup,2,)),"",VLOOKUP(BD150,WC_ISIN_Lookup,2,))</f>
        <v/>
      </c>
      <c r="BF150" s="200" t="n"/>
      <c r="BG150" s="198" t="n"/>
      <c r="BH150" s="194" t="n"/>
      <c r="BI150" s="194" t="n"/>
      <c r="BJ150" s="194">
        <f>IF(ISERROR(VLOOKUP(BI150,WC_ISIN_Lookup,2,)),"",VLOOKUP(BI150,WC_ISIN_Lookup,2,))</f>
        <v/>
      </c>
      <c r="BK150" s="200" t="n"/>
      <c r="BL150" s="198" t="n"/>
      <c r="BM150" s="194" t="n"/>
      <c r="BN150" s="194" t="n"/>
      <c r="BO150" s="194">
        <f>IF(ISERROR(VLOOKUP(BN150,WC_ISIN_Lookup,2,)),"",VLOOKUP(BN150,WC_ISIN_Lookup,2,))</f>
        <v/>
      </c>
      <c r="BP150" s="200" t="n"/>
      <c r="BQ150" s="198" t="n"/>
    </row>
    <row customHeight="1" ht="15" r="151" s="235" spans="1:69">
      <c r="A151" s="120" t="n"/>
      <c r="B151" s="120" t="n"/>
      <c r="C151" s="120" t="n"/>
      <c r="D151" s="120" t="n"/>
      <c r="E151" s="194" t="n"/>
      <c r="F151" s="194" t="n"/>
      <c r="G151" s="194" t="n"/>
      <c r="H151" s="195" t="n"/>
      <c r="I151" s="195" t="n"/>
      <c r="J151" s="195" t="n"/>
      <c r="K151" s="196" t="n"/>
      <c r="L151" s="218" t="n"/>
      <c r="M151" s="198" t="n"/>
      <c r="N151" s="198" t="n"/>
      <c r="O151" s="198" t="n"/>
      <c r="P151" s="195" t="n"/>
      <c r="Q151" s="195" t="n"/>
      <c r="R151" s="198" t="n"/>
      <c r="S151" s="198" t="n"/>
      <c r="T151" s="194" t="n"/>
      <c r="U151" s="194" t="n"/>
      <c r="V151" s="194">
        <f>IF(ISERROR(VLOOKUP(U151,WC_ISIN_Lookup,2,)),"",VLOOKUP(U151,WC_ISIN_Lookup,2,))</f>
        <v/>
      </c>
      <c r="W151" s="200" t="n"/>
      <c r="X151" s="198" t="n"/>
      <c r="Y151" s="194" t="n"/>
      <c r="Z151" s="194" t="n"/>
      <c r="AA151" s="194">
        <f>IF(ISERROR(VLOOKUP(Z151,WC_ISIN_Lookup,2,)),"",VLOOKUP(Z151,WC_ISIN_Lookup,2,))</f>
        <v/>
      </c>
      <c r="AB151" s="200" t="n"/>
      <c r="AC151" s="198" t="n"/>
      <c r="AD151" s="194" t="n"/>
      <c r="AE151" s="194" t="n"/>
      <c r="AF151" s="194">
        <f>IF(ISERROR(VLOOKUP(AE151,WC_ISIN_Lookup,2,)),"",VLOOKUP(AE151,WC_ISIN_Lookup,2,))</f>
        <v/>
      </c>
      <c r="AG151" s="200" t="n"/>
      <c r="AH151" s="198" t="n"/>
      <c r="AI151" s="194" t="n"/>
      <c r="AJ151" s="194" t="n"/>
      <c r="AK151" s="194">
        <f>IF(ISERROR(VLOOKUP(AJ151,WC_ISIN_Lookup,2,)),"",VLOOKUP(AJ151,WC_ISIN_Lookup,2,))</f>
        <v/>
      </c>
      <c r="AL151" s="200" t="n"/>
      <c r="AM151" s="198" t="n"/>
      <c r="AN151" s="194" t="n"/>
      <c r="AO151" s="194" t="n"/>
      <c r="AP151" s="194">
        <f>IF(ISERROR(VLOOKUP(AO151,WC_ISIN_Lookup,2,)),"",VLOOKUP(AO151,WC_ISIN_Lookup,2,))</f>
        <v/>
      </c>
      <c r="AQ151" s="200" t="n"/>
      <c r="AR151" s="198" t="n"/>
      <c r="AS151" s="194" t="n"/>
      <c r="AT151" s="194" t="n"/>
      <c r="AU151" s="194">
        <f>IF(ISERROR(VLOOKUP(AT151,WC_ISIN_Lookup,2,)),"",VLOOKUP(AT151,WC_ISIN_Lookup,2,))</f>
        <v/>
      </c>
      <c r="AV151" s="200" t="n"/>
      <c r="AW151" s="198" t="n"/>
      <c r="AX151" s="194" t="n"/>
      <c r="AY151" s="194" t="n"/>
      <c r="AZ151" s="194">
        <f>IF(ISERROR(VLOOKUP(AY151,WC_ISIN_Lookup,2,)),"",VLOOKUP(AY151,WC_ISIN_Lookup,2,))</f>
        <v/>
      </c>
      <c r="BA151" s="200" t="n"/>
      <c r="BB151" s="198" t="n"/>
      <c r="BC151" s="194" t="n"/>
      <c r="BD151" s="194" t="n"/>
      <c r="BE151" s="194">
        <f>IF(ISERROR(VLOOKUP(BD151,WC_ISIN_Lookup,2,)),"",VLOOKUP(BD151,WC_ISIN_Lookup,2,))</f>
        <v/>
      </c>
      <c r="BF151" s="200" t="n"/>
      <c r="BG151" s="198" t="n"/>
      <c r="BH151" s="194" t="n"/>
      <c r="BI151" s="194" t="n"/>
      <c r="BJ151" s="194">
        <f>IF(ISERROR(VLOOKUP(BI151,WC_ISIN_Lookup,2,)),"",VLOOKUP(BI151,WC_ISIN_Lookup,2,))</f>
        <v/>
      </c>
      <c r="BK151" s="200" t="n"/>
      <c r="BL151" s="198" t="n"/>
      <c r="BM151" s="194" t="n"/>
      <c r="BN151" s="194" t="n"/>
      <c r="BO151" s="194">
        <f>IF(ISERROR(VLOOKUP(BN151,WC_ISIN_Lookup,2,)),"",VLOOKUP(BN151,WC_ISIN_Lookup,2,))</f>
        <v/>
      </c>
      <c r="BP151" s="200" t="n"/>
      <c r="BQ151" s="198" t="n"/>
    </row>
    <row customHeight="1" ht="15" r="152" s="235" spans="1:69">
      <c r="A152" s="120" t="n"/>
      <c r="B152" s="120" t="n"/>
      <c r="C152" s="120" t="n"/>
      <c r="D152" s="120" t="n"/>
      <c r="E152" s="194" t="n"/>
      <c r="F152" s="194" t="n"/>
      <c r="G152" s="194" t="n"/>
      <c r="H152" s="195" t="n"/>
      <c r="I152" s="195" t="n"/>
      <c r="J152" s="195" t="n"/>
      <c r="K152" s="196" t="n"/>
      <c r="L152" s="218" t="n"/>
      <c r="M152" s="198" t="n"/>
      <c r="N152" s="198" t="n"/>
      <c r="O152" s="198" t="n"/>
      <c r="P152" s="195" t="n"/>
      <c r="Q152" s="195" t="n"/>
      <c r="R152" s="198" t="n"/>
      <c r="S152" s="198" t="n"/>
      <c r="T152" s="194" t="n"/>
      <c r="U152" s="194" t="n"/>
      <c r="V152" s="194">
        <f>IF(ISERROR(VLOOKUP(U152,WC_ISIN_Lookup,2,)),"",VLOOKUP(U152,WC_ISIN_Lookup,2,))</f>
        <v/>
      </c>
      <c r="W152" s="200" t="n"/>
      <c r="X152" s="198" t="n"/>
      <c r="Y152" s="194" t="n"/>
      <c r="Z152" s="194" t="n"/>
      <c r="AA152" s="194">
        <f>IF(ISERROR(VLOOKUP(Z152,WC_ISIN_Lookup,2,)),"",VLOOKUP(Z152,WC_ISIN_Lookup,2,))</f>
        <v/>
      </c>
      <c r="AB152" s="200" t="n"/>
      <c r="AC152" s="198" t="n"/>
      <c r="AD152" s="194" t="n"/>
      <c r="AE152" s="194" t="n"/>
      <c r="AF152" s="194">
        <f>IF(ISERROR(VLOOKUP(AE152,WC_ISIN_Lookup,2,)),"",VLOOKUP(AE152,WC_ISIN_Lookup,2,))</f>
        <v/>
      </c>
      <c r="AG152" s="200" t="n"/>
      <c r="AH152" s="198" t="n"/>
      <c r="AI152" s="194" t="n"/>
      <c r="AJ152" s="194" t="n"/>
      <c r="AK152" s="194">
        <f>IF(ISERROR(VLOOKUP(AJ152,WC_ISIN_Lookup,2,)),"",VLOOKUP(AJ152,WC_ISIN_Lookup,2,))</f>
        <v/>
      </c>
      <c r="AL152" s="200" t="n"/>
      <c r="AM152" s="198" t="n"/>
      <c r="AN152" s="194" t="n"/>
      <c r="AO152" s="194" t="n"/>
      <c r="AP152" s="194">
        <f>IF(ISERROR(VLOOKUP(AO152,WC_ISIN_Lookup,2,)),"",VLOOKUP(AO152,WC_ISIN_Lookup,2,))</f>
        <v/>
      </c>
      <c r="AQ152" s="200" t="n"/>
      <c r="AR152" s="198" t="n"/>
      <c r="AS152" s="194" t="n"/>
      <c r="AT152" s="194" t="n"/>
      <c r="AU152" s="194">
        <f>IF(ISERROR(VLOOKUP(AT152,WC_ISIN_Lookup,2,)),"",VLOOKUP(AT152,WC_ISIN_Lookup,2,))</f>
        <v/>
      </c>
      <c r="AV152" s="200" t="n"/>
      <c r="AW152" s="198" t="n"/>
      <c r="AX152" s="194" t="n"/>
      <c r="AY152" s="194" t="n"/>
      <c r="AZ152" s="194">
        <f>IF(ISERROR(VLOOKUP(AY152,WC_ISIN_Lookup,2,)),"",VLOOKUP(AY152,WC_ISIN_Lookup,2,))</f>
        <v/>
      </c>
      <c r="BA152" s="200" t="n"/>
      <c r="BB152" s="198" t="n"/>
      <c r="BC152" s="194" t="n"/>
      <c r="BD152" s="194" t="n"/>
      <c r="BE152" s="194">
        <f>IF(ISERROR(VLOOKUP(BD152,WC_ISIN_Lookup,2,)),"",VLOOKUP(BD152,WC_ISIN_Lookup,2,))</f>
        <v/>
      </c>
      <c r="BF152" s="200" t="n"/>
      <c r="BG152" s="198" t="n"/>
      <c r="BH152" s="194" t="n"/>
      <c r="BI152" s="194" t="n"/>
      <c r="BJ152" s="194">
        <f>IF(ISERROR(VLOOKUP(BI152,WC_ISIN_Lookup,2,)),"",VLOOKUP(BI152,WC_ISIN_Lookup,2,))</f>
        <v/>
      </c>
      <c r="BK152" s="200" t="n"/>
      <c r="BL152" s="198" t="n"/>
      <c r="BM152" s="194" t="n"/>
      <c r="BN152" s="194" t="n"/>
      <c r="BO152" s="194">
        <f>IF(ISERROR(VLOOKUP(BN152,WC_ISIN_Lookup,2,)),"",VLOOKUP(BN152,WC_ISIN_Lookup,2,))</f>
        <v/>
      </c>
      <c r="BP152" s="200" t="n"/>
      <c r="BQ152" s="198" t="n"/>
    </row>
    <row customHeight="1" ht="15" r="153" s="235" spans="1:69">
      <c r="A153" s="120" t="n"/>
      <c r="B153" s="120" t="n"/>
      <c r="C153" s="120" t="n"/>
      <c r="D153" s="120" t="n"/>
      <c r="E153" s="194" t="n"/>
      <c r="F153" s="194" t="n"/>
      <c r="G153" s="194" t="n"/>
      <c r="H153" s="195" t="n"/>
      <c r="I153" s="195" t="n"/>
      <c r="J153" s="195" t="n"/>
      <c r="K153" s="196" t="n"/>
      <c r="L153" s="218" t="n"/>
      <c r="M153" s="198" t="n"/>
      <c r="N153" s="198" t="n"/>
      <c r="O153" s="198" t="n"/>
      <c r="P153" s="195" t="n"/>
      <c r="Q153" s="195" t="n"/>
      <c r="R153" s="198" t="n"/>
      <c r="S153" s="198" t="n"/>
      <c r="T153" s="194" t="n"/>
      <c r="U153" s="194" t="n"/>
      <c r="V153" s="194">
        <f>IF(ISERROR(VLOOKUP(U153,WC_ISIN_Lookup,2,)),"",VLOOKUP(U153,WC_ISIN_Lookup,2,))</f>
        <v/>
      </c>
      <c r="W153" s="200" t="n"/>
      <c r="X153" s="198" t="n"/>
      <c r="Y153" s="194" t="n"/>
      <c r="Z153" s="194" t="n"/>
      <c r="AA153" s="194">
        <f>IF(ISERROR(VLOOKUP(Z153,WC_ISIN_Lookup,2,)),"",VLOOKUP(Z153,WC_ISIN_Lookup,2,))</f>
        <v/>
      </c>
      <c r="AB153" s="200" t="n"/>
      <c r="AC153" s="198" t="n"/>
      <c r="AD153" s="194" t="n"/>
      <c r="AE153" s="194" t="n"/>
      <c r="AF153" s="194">
        <f>IF(ISERROR(VLOOKUP(AE153,WC_ISIN_Lookup,2,)),"",VLOOKUP(AE153,WC_ISIN_Lookup,2,))</f>
        <v/>
      </c>
      <c r="AG153" s="200" t="n"/>
      <c r="AH153" s="198" t="n"/>
      <c r="AI153" s="194" t="n"/>
      <c r="AJ153" s="194" t="n"/>
      <c r="AK153" s="194">
        <f>IF(ISERROR(VLOOKUP(AJ153,WC_ISIN_Lookup,2,)),"",VLOOKUP(AJ153,WC_ISIN_Lookup,2,))</f>
        <v/>
      </c>
      <c r="AL153" s="200" t="n"/>
      <c r="AM153" s="198" t="n"/>
      <c r="AN153" s="194" t="n"/>
      <c r="AO153" s="194" t="n"/>
      <c r="AP153" s="194">
        <f>IF(ISERROR(VLOOKUP(AO153,WC_ISIN_Lookup,2,)),"",VLOOKUP(AO153,WC_ISIN_Lookup,2,))</f>
        <v/>
      </c>
      <c r="AQ153" s="200" t="n"/>
      <c r="AR153" s="198" t="n"/>
      <c r="AS153" s="194" t="n"/>
      <c r="AT153" s="194" t="n"/>
      <c r="AU153" s="194">
        <f>IF(ISERROR(VLOOKUP(AT153,WC_ISIN_Lookup,2,)),"",VLOOKUP(AT153,WC_ISIN_Lookup,2,))</f>
        <v/>
      </c>
      <c r="AV153" s="200" t="n"/>
      <c r="AW153" s="198" t="n"/>
      <c r="AX153" s="194" t="n"/>
      <c r="AY153" s="194" t="n"/>
      <c r="AZ153" s="194">
        <f>IF(ISERROR(VLOOKUP(AY153,WC_ISIN_Lookup,2,)),"",VLOOKUP(AY153,WC_ISIN_Lookup,2,))</f>
        <v/>
      </c>
      <c r="BA153" s="200" t="n"/>
      <c r="BB153" s="198" t="n"/>
      <c r="BC153" s="194" t="n"/>
      <c r="BD153" s="194" t="n"/>
      <c r="BE153" s="194">
        <f>IF(ISERROR(VLOOKUP(BD153,WC_ISIN_Lookup,2,)),"",VLOOKUP(BD153,WC_ISIN_Lookup,2,))</f>
        <v/>
      </c>
      <c r="BF153" s="200" t="n"/>
      <c r="BG153" s="198" t="n"/>
      <c r="BH153" s="194" t="n"/>
      <c r="BI153" s="194" t="n"/>
      <c r="BJ153" s="194">
        <f>IF(ISERROR(VLOOKUP(BI153,WC_ISIN_Lookup,2,)),"",VLOOKUP(BI153,WC_ISIN_Lookup,2,))</f>
        <v/>
      </c>
      <c r="BK153" s="200" t="n"/>
      <c r="BL153" s="198" t="n"/>
      <c r="BM153" s="194" t="n"/>
      <c r="BN153" s="194" t="n"/>
      <c r="BO153" s="194">
        <f>IF(ISERROR(VLOOKUP(BN153,WC_ISIN_Lookup,2,)),"",VLOOKUP(BN153,WC_ISIN_Lookup,2,))</f>
        <v/>
      </c>
      <c r="BP153" s="200" t="n"/>
      <c r="BQ153" s="198" t="n"/>
    </row>
    <row customHeight="1" ht="15" r="154" s="235" spans="1:69">
      <c r="A154" s="120" t="n"/>
      <c r="B154" s="120" t="n"/>
      <c r="C154" s="120" t="n"/>
      <c r="D154" s="120" t="n"/>
      <c r="E154" s="194" t="n"/>
      <c r="F154" s="194" t="n"/>
      <c r="G154" s="194" t="n"/>
      <c r="H154" s="195" t="n"/>
      <c r="I154" s="195" t="n"/>
      <c r="J154" s="195" t="n"/>
      <c r="K154" s="196" t="n"/>
      <c r="L154" s="218" t="n"/>
      <c r="M154" s="198" t="n"/>
      <c r="N154" s="198" t="n"/>
      <c r="O154" s="198" t="n"/>
      <c r="P154" s="195" t="n"/>
      <c r="Q154" s="195" t="n"/>
      <c r="R154" s="198" t="n"/>
      <c r="S154" s="198" t="n"/>
      <c r="T154" s="194" t="n"/>
      <c r="U154" s="194" t="n"/>
      <c r="V154" s="194">
        <f>IF(ISERROR(VLOOKUP(U154,WC_ISIN_Lookup,2,)),"",VLOOKUP(U154,WC_ISIN_Lookup,2,))</f>
        <v/>
      </c>
      <c r="W154" s="200" t="n"/>
      <c r="X154" s="198" t="n"/>
      <c r="Y154" s="194" t="n"/>
      <c r="Z154" s="194" t="n"/>
      <c r="AA154" s="194">
        <f>IF(ISERROR(VLOOKUP(Z154,WC_ISIN_Lookup,2,)),"",VLOOKUP(Z154,WC_ISIN_Lookup,2,))</f>
        <v/>
      </c>
      <c r="AB154" s="200" t="n"/>
      <c r="AC154" s="198" t="n"/>
      <c r="AD154" s="194" t="n"/>
      <c r="AE154" s="194" t="n"/>
      <c r="AF154" s="194">
        <f>IF(ISERROR(VLOOKUP(AE154,WC_ISIN_Lookup,2,)),"",VLOOKUP(AE154,WC_ISIN_Lookup,2,))</f>
        <v/>
      </c>
      <c r="AG154" s="200" t="n"/>
      <c r="AH154" s="198" t="n"/>
      <c r="AI154" s="194" t="n"/>
      <c r="AJ154" s="194" t="n"/>
      <c r="AK154" s="194">
        <f>IF(ISERROR(VLOOKUP(AJ154,WC_ISIN_Lookup,2,)),"",VLOOKUP(AJ154,WC_ISIN_Lookup,2,))</f>
        <v/>
      </c>
      <c r="AL154" s="200" t="n"/>
      <c r="AM154" s="198" t="n"/>
      <c r="AN154" s="194" t="n"/>
      <c r="AO154" s="194" t="n"/>
      <c r="AP154" s="194">
        <f>IF(ISERROR(VLOOKUP(AO154,WC_ISIN_Lookup,2,)),"",VLOOKUP(AO154,WC_ISIN_Lookup,2,))</f>
        <v/>
      </c>
      <c r="AQ154" s="200" t="n"/>
      <c r="AR154" s="198" t="n"/>
      <c r="AS154" s="194" t="n"/>
      <c r="AT154" s="194" t="n"/>
      <c r="AU154" s="194">
        <f>IF(ISERROR(VLOOKUP(AT154,WC_ISIN_Lookup,2,)),"",VLOOKUP(AT154,WC_ISIN_Lookup,2,))</f>
        <v/>
      </c>
      <c r="AV154" s="200" t="n"/>
      <c r="AW154" s="198" t="n"/>
      <c r="AX154" s="194" t="n"/>
      <c r="AY154" s="194" t="n"/>
      <c r="AZ154" s="194">
        <f>IF(ISERROR(VLOOKUP(AY154,WC_ISIN_Lookup,2,)),"",VLOOKUP(AY154,WC_ISIN_Lookup,2,))</f>
        <v/>
      </c>
      <c r="BA154" s="200" t="n"/>
      <c r="BB154" s="198" t="n"/>
      <c r="BC154" s="194" t="n"/>
      <c r="BD154" s="194" t="n"/>
      <c r="BE154" s="194">
        <f>IF(ISERROR(VLOOKUP(BD154,WC_ISIN_Lookup,2,)),"",VLOOKUP(BD154,WC_ISIN_Lookup,2,))</f>
        <v/>
      </c>
      <c r="BF154" s="200" t="n"/>
      <c r="BG154" s="198" t="n"/>
      <c r="BH154" s="194" t="n"/>
      <c r="BI154" s="194" t="n"/>
      <c r="BJ154" s="194">
        <f>IF(ISERROR(VLOOKUP(BI154,WC_ISIN_Lookup,2,)),"",VLOOKUP(BI154,WC_ISIN_Lookup,2,))</f>
        <v/>
      </c>
      <c r="BK154" s="200" t="n"/>
      <c r="BL154" s="198" t="n"/>
      <c r="BM154" s="194" t="n"/>
      <c r="BN154" s="194" t="n"/>
      <c r="BO154" s="194">
        <f>IF(ISERROR(VLOOKUP(BN154,WC_ISIN_Lookup,2,)),"",VLOOKUP(BN154,WC_ISIN_Lookup,2,))</f>
        <v/>
      </c>
      <c r="BP154" s="200" t="n"/>
      <c r="BQ154" s="198" t="n"/>
    </row>
    <row customHeight="1" ht="15" r="155" s="235" spans="1:69">
      <c r="A155" s="120" t="n"/>
      <c r="B155" s="120" t="n"/>
      <c r="C155" s="120" t="n"/>
      <c r="D155" s="120" t="n"/>
      <c r="E155" s="194" t="n"/>
      <c r="F155" s="194" t="n"/>
      <c r="G155" s="194" t="n"/>
      <c r="H155" s="195" t="n"/>
      <c r="I155" s="195" t="n"/>
      <c r="J155" s="195" t="n"/>
      <c r="K155" s="196" t="n"/>
      <c r="L155" s="218" t="n"/>
      <c r="M155" s="198" t="n"/>
      <c r="N155" s="198" t="n"/>
      <c r="O155" s="198" t="n"/>
      <c r="P155" s="195" t="n"/>
      <c r="Q155" s="195" t="n"/>
      <c r="R155" s="198" t="n"/>
      <c r="S155" s="198" t="n"/>
      <c r="T155" s="194" t="n"/>
      <c r="U155" s="194" t="n"/>
      <c r="V155" s="194">
        <f>IF(ISERROR(VLOOKUP(U155,WC_ISIN_Lookup,2,)),"",VLOOKUP(U155,WC_ISIN_Lookup,2,))</f>
        <v/>
      </c>
      <c r="W155" s="200" t="n"/>
      <c r="X155" s="198" t="n"/>
      <c r="Y155" s="194" t="n"/>
      <c r="Z155" s="194" t="n"/>
      <c r="AA155" s="194">
        <f>IF(ISERROR(VLOOKUP(Z155,WC_ISIN_Lookup,2,)),"",VLOOKUP(Z155,WC_ISIN_Lookup,2,))</f>
        <v/>
      </c>
      <c r="AB155" s="200" t="n"/>
      <c r="AC155" s="198" t="n"/>
      <c r="AD155" s="194" t="n"/>
      <c r="AE155" s="194" t="n"/>
      <c r="AF155" s="194">
        <f>IF(ISERROR(VLOOKUP(AE155,WC_ISIN_Lookup,2,)),"",VLOOKUP(AE155,WC_ISIN_Lookup,2,))</f>
        <v/>
      </c>
      <c r="AG155" s="200" t="n"/>
      <c r="AH155" s="198" t="n"/>
      <c r="AI155" s="194" t="n"/>
      <c r="AJ155" s="194" t="n"/>
      <c r="AK155" s="194">
        <f>IF(ISERROR(VLOOKUP(AJ155,WC_ISIN_Lookup,2,)),"",VLOOKUP(AJ155,WC_ISIN_Lookup,2,))</f>
        <v/>
      </c>
      <c r="AL155" s="200" t="n"/>
      <c r="AM155" s="198" t="n"/>
      <c r="AN155" s="194" t="n"/>
      <c r="AO155" s="194" t="n"/>
      <c r="AP155" s="194">
        <f>IF(ISERROR(VLOOKUP(AO155,WC_ISIN_Lookup,2,)),"",VLOOKUP(AO155,WC_ISIN_Lookup,2,))</f>
        <v/>
      </c>
      <c r="AQ155" s="200" t="n"/>
      <c r="AR155" s="198" t="n"/>
      <c r="AS155" s="194" t="n"/>
      <c r="AT155" s="194" t="n"/>
      <c r="AU155" s="194">
        <f>IF(ISERROR(VLOOKUP(AT155,WC_ISIN_Lookup,2,)),"",VLOOKUP(AT155,WC_ISIN_Lookup,2,))</f>
        <v/>
      </c>
      <c r="AV155" s="200" t="n"/>
      <c r="AW155" s="198" t="n"/>
      <c r="AX155" s="194" t="n"/>
      <c r="AY155" s="194" t="n"/>
      <c r="AZ155" s="194">
        <f>IF(ISERROR(VLOOKUP(AY155,WC_ISIN_Lookup,2,)),"",VLOOKUP(AY155,WC_ISIN_Lookup,2,))</f>
        <v/>
      </c>
      <c r="BA155" s="200" t="n"/>
      <c r="BB155" s="198" t="n"/>
      <c r="BC155" s="194" t="n"/>
      <c r="BD155" s="194" t="n"/>
      <c r="BE155" s="194">
        <f>IF(ISERROR(VLOOKUP(BD155,WC_ISIN_Lookup,2,)),"",VLOOKUP(BD155,WC_ISIN_Lookup,2,))</f>
        <v/>
      </c>
      <c r="BF155" s="200" t="n"/>
      <c r="BG155" s="198" t="n"/>
      <c r="BH155" s="194" t="n"/>
      <c r="BI155" s="194" t="n"/>
      <c r="BJ155" s="194">
        <f>IF(ISERROR(VLOOKUP(BI155,WC_ISIN_Lookup,2,)),"",VLOOKUP(BI155,WC_ISIN_Lookup,2,))</f>
        <v/>
      </c>
      <c r="BK155" s="200" t="n"/>
      <c r="BL155" s="198" t="n"/>
      <c r="BM155" s="194" t="n"/>
      <c r="BN155" s="194" t="n"/>
      <c r="BO155" s="194">
        <f>IF(ISERROR(VLOOKUP(BN155,WC_ISIN_Lookup,2,)),"",VLOOKUP(BN155,WC_ISIN_Lookup,2,))</f>
        <v/>
      </c>
      <c r="BP155" s="200" t="n"/>
      <c r="BQ155" s="198" t="n"/>
    </row>
    <row customHeight="1" ht="15" r="156" s="235" spans="1:69">
      <c r="A156" s="120" t="n"/>
      <c r="B156" s="120" t="n"/>
      <c r="C156" s="120" t="n"/>
      <c r="D156" s="120" t="n"/>
      <c r="E156" s="194" t="n"/>
      <c r="F156" s="194" t="n"/>
      <c r="G156" s="194" t="n"/>
      <c r="H156" s="195" t="n"/>
      <c r="I156" s="195" t="n"/>
      <c r="J156" s="195" t="n"/>
      <c r="K156" s="196" t="n"/>
      <c r="L156" s="218" t="n"/>
      <c r="M156" s="198" t="n"/>
      <c r="N156" s="198" t="n"/>
      <c r="O156" s="198" t="n"/>
      <c r="P156" s="195" t="n"/>
      <c r="Q156" s="195" t="n"/>
      <c r="R156" s="198" t="n"/>
      <c r="S156" s="198" t="n"/>
      <c r="T156" s="194" t="n"/>
      <c r="U156" s="194" t="n"/>
      <c r="V156" s="194">
        <f>IF(ISERROR(VLOOKUP(U156,WC_ISIN_Lookup,2,)),"",VLOOKUP(U156,WC_ISIN_Lookup,2,))</f>
        <v/>
      </c>
      <c r="W156" s="200" t="n"/>
      <c r="X156" s="198" t="n"/>
      <c r="Y156" s="194" t="n"/>
      <c r="Z156" s="194" t="n"/>
      <c r="AA156" s="194">
        <f>IF(ISERROR(VLOOKUP(Z156,WC_ISIN_Lookup,2,)),"",VLOOKUP(Z156,WC_ISIN_Lookup,2,))</f>
        <v/>
      </c>
      <c r="AB156" s="200" t="n"/>
      <c r="AC156" s="198" t="n"/>
      <c r="AD156" s="194" t="n"/>
      <c r="AE156" s="194" t="n"/>
      <c r="AF156" s="194">
        <f>IF(ISERROR(VLOOKUP(AE156,WC_ISIN_Lookup,2,)),"",VLOOKUP(AE156,WC_ISIN_Lookup,2,))</f>
        <v/>
      </c>
      <c r="AG156" s="200" t="n"/>
      <c r="AH156" s="198" t="n"/>
      <c r="AI156" s="194" t="n"/>
      <c r="AJ156" s="194" t="n"/>
      <c r="AK156" s="194">
        <f>IF(ISERROR(VLOOKUP(AJ156,WC_ISIN_Lookup,2,)),"",VLOOKUP(AJ156,WC_ISIN_Lookup,2,))</f>
        <v/>
      </c>
      <c r="AL156" s="200" t="n"/>
      <c r="AM156" s="198" t="n"/>
      <c r="AN156" s="194" t="n"/>
      <c r="AO156" s="194" t="n"/>
      <c r="AP156" s="194">
        <f>IF(ISERROR(VLOOKUP(AO156,WC_ISIN_Lookup,2,)),"",VLOOKUP(AO156,WC_ISIN_Lookup,2,))</f>
        <v/>
      </c>
      <c r="AQ156" s="200" t="n"/>
      <c r="AR156" s="198" t="n"/>
      <c r="AS156" s="194" t="n"/>
      <c r="AT156" s="194" t="n"/>
      <c r="AU156" s="194">
        <f>IF(ISERROR(VLOOKUP(AT156,WC_ISIN_Lookup,2,)),"",VLOOKUP(AT156,WC_ISIN_Lookup,2,))</f>
        <v/>
      </c>
      <c r="AV156" s="200" t="n"/>
      <c r="AW156" s="198" t="n"/>
      <c r="AX156" s="194" t="n"/>
      <c r="AY156" s="194" t="n"/>
      <c r="AZ156" s="194">
        <f>IF(ISERROR(VLOOKUP(AY156,WC_ISIN_Lookup,2,)),"",VLOOKUP(AY156,WC_ISIN_Lookup,2,))</f>
        <v/>
      </c>
      <c r="BA156" s="200" t="n"/>
      <c r="BB156" s="198" t="n"/>
      <c r="BC156" s="194" t="n"/>
      <c r="BD156" s="194" t="n"/>
      <c r="BE156" s="194">
        <f>IF(ISERROR(VLOOKUP(BD156,WC_ISIN_Lookup,2,)),"",VLOOKUP(BD156,WC_ISIN_Lookup,2,))</f>
        <v/>
      </c>
      <c r="BF156" s="200" t="n"/>
      <c r="BG156" s="198" t="n"/>
      <c r="BH156" s="194" t="n"/>
      <c r="BI156" s="194" t="n"/>
      <c r="BJ156" s="194">
        <f>IF(ISERROR(VLOOKUP(BI156,WC_ISIN_Lookup,2,)),"",VLOOKUP(BI156,WC_ISIN_Lookup,2,))</f>
        <v/>
      </c>
      <c r="BK156" s="200" t="n"/>
      <c r="BL156" s="198" t="n"/>
      <c r="BM156" s="194" t="n"/>
      <c r="BN156" s="194" t="n"/>
      <c r="BO156" s="194">
        <f>IF(ISERROR(VLOOKUP(BN156,WC_ISIN_Lookup,2,)),"",VLOOKUP(BN156,WC_ISIN_Lookup,2,))</f>
        <v/>
      </c>
      <c r="BP156" s="200" t="n"/>
      <c r="BQ156" s="198" t="n"/>
    </row>
    <row customHeight="1" ht="15" r="157" s="235" spans="1:69">
      <c r="A157" s="120" t="n"/>
      <c r="B157" s="120" t="n"/>
      <c r="C157" s="120" t="n"/>
      <c r="D157" s="120" t="n"/>
      <c r="E157" s="194" t="n"/>
      <c r="F157" s="194" t="n"/>
      <c r="G157" s="194" t="n"/>
      <c r="H157" s="195" t="n"/>
      <c r="I157" s="195" t="n"/>
      <c r="J157" s="195" t="n"/>
      <c r="K157" s="196" t="n"/>
      <c r="L157" s="218" t="n"/>
      <c r="M157" s="198" t="n"/>
      <c r="N157" s="198" t="n"/>
      <c r="O157" s="198" t="n"/>
      <c r="P157" s="195" t="n"/>
      <c r="Q157" s="195" t="n"/>
      <c r="R157" s="198" t="n"/>
      <c r="S157" s="198" t="n"/>
      <c r="T157" s="194" t="n"/>
      <c r="U157" s="194" t="n"/>
      <c r="V157" s="194">
        <f>IF(ISERROR(VLOOKUP(U157,WC_ISIN_Lookup,2,)),"",VLOOKUP(U157,WC_ISIN_Lookup,2,))</f>
        <v/>
      </c>
      <c r="W157" s="200" t="n"/>
      <c r="X157" s="198" t="n"/>
      <c r="Y157" s="194" t="n"/>
      <c r="Z157" s="194" t="n"/>
      <c r="AA157" s="194">
        <f>IF(ISERROR(VLOOKUP(Z157,WC_ISIN_Lookup,2,)),"",VLOOKUP(Z157,WC_ISIN_Lookup,2,))</f>
        <v/>
      </c>
      <c r="AB157" s="200" t="n"/>
      <c r="AC157" s="198" t="n"/>
      <c r="AD157" s="194" t="n"/>
      <c r="AE157" s="194" t="n"/>
      <c r="AF157" s="194">
        <f>IF(ISERROR(VLOOKUP(AE157,WC_ISIN_Lookup,2,)),"",VLOOKUP(AE157,WC_ISIN_Lookup,2,))</f>
        <v/>
      </c>
      <c r="AG157" s="200" t="n"/>
      <c r="AH157" s="198" t="n"/>
      <c r="AI157" s="194" t="n"/>
      <c r="AJ157" s="194" t="n"/>
      <c r="AK157" s="194">
        <f>IF(ISERROR(VLOOKUP(AJ157,WC_ISIN_Lookup,2,)),"",VLOOKUP(AJ157,WC_ISIN_Lookup,2,))</f>
        <v/>
      </c>
      <c r="AL157" s="200" t="n"/>
      <c r="AM157" s="198" t="n"/>
      <c r="AN157" s="194" t="n"/>
      <c r="AO157" s="194" t="n"/>
      <c r="AP157" s="194">
        <f>IF(ISERROR(VLOOKUP(AO157,WC_ISIN_Lookup,2,)),"",VLOOKUP(AO157,WC_ISIN_Lookup,2,))</f>
        <v/>
      </c>
      <c r="AQ157" s="200" t="n"/>
      <c r="AR157" s="198" t="n"/>
      <c r="AS157" s="194" t="n"/>
      <c r="AT157" s="194" t="n"/>
      <c r="AU157" s="194">
        <f>IF(ISERROR(VLOOKUP(AT157,WC_ISIN_Lookup,2,)),"",VLOOKUP(AT157,WC_ISIN_Lookup,2,))</f>
        <v/>
      </c>
      <c r="AV157" s="200" t="n"/>
      <c r="AW157" s="198" t="n"/>
      <c r="AX157" s="194" t="n"/>
      <c r="AY157" s="194" t="n"/>
      <c r="AZ157" s="194">
        <f>IF(ISERROR(VLOOKUP(AY157,WC_ISIN_Lookup,2,)),"",VLOOKUP(AY157,WC_ISIN_Lookup,2,))</f>
        <v/>
      </c>
      <c r="BA157" s="200" t="n"/>
      <c r="BB157" s="198" t="n"/>
      <c r="BC157" s="194" t="n"/>
      <c r="BD157" s="194" t="n"/>
      <c r="BE157" s="194">
        <f>IF(ISERROR(VLOOKUP(BD157,WC_ISIN_Lookup,2,)),"",VLOOKUP(BD157,WC_ISIN_Lookup,2,))</f>
        <v/>
      </c>
      <c r="BF157" s="200" t="n"/>
      <c r="BG157" s="198" t="n"/>
      <c r="BH157" s="194" t="n"/>
      <c r="BI157" s="194" t="n"/>
      <c r="BJ157" s="194">
        <f>IF(ISERROR(VLOOKUP(BI157,WC_ISIN_Lookup,2,)),"",VLOOKUP(BI157,WC_ISIN_Lookup,2,))</f>
        <v/>
      </c>
      <c r="BK157" s="200" t="n"/>
      <c r="BL157" s="198" t="n"/>
      <c r="BM157" s="194" t="n"/>
      <c r="BN157" s="194" t="n"/>
      <c r="BO157" s="194">
        <f>IF(ISERROR(VLOOKUP(BN157,WC_ISIN_Lookup,2,)),"",VLOOKUP(BN157,WC_ISIN_Lookup,2,))</f>
        <v/>
      </c>
      <c r="BP157" s="200" t="n"/>
      <c r="BQ157" s="198" t="n"/>
    </row>
    <row customHeight="1" ht="15" r="158" s="235" spans="1:69">
      <c r="A158" s="120" t="n"/>
      <c r="B158" s="120" t="n"/>
      <c r="C158" s="120" t="n"/>
      <c r="D158" s="120" t="n"/>
      <c r="E158" s="194" t="n"/>
      <c r="F158" s="194" t="n"/>
      <c r="G158" s="194" t="n"/>
      <c r="H158" s="195" t="n"/>
      <c r="I158" s="195" t="n"/>
      <c r="J158" s="195" t="n"/>
      <c r="K158" s="196" t="n"/>
      <c r="L158" s="218" t="n"/>
      <c r="M158" s="198" t="n"/>
      <c r="N158" s="198" t="n"/>
      <c r="O158" s="198" t="n"/>
      <c r="P158" s="195" t="n"/>
      <c r="Q158" s="195" t="n"/>
      <c r="R158" s="198" t="n"/>
      <c r="S158" s="198" t="n"/>
      <c r="T158" s="194" t="n"/>
      <c r="U158" s="194" t="n"/>
      <c r="V158" s="194">
        <f>IF(ISERROR(VLOOKUP(U158,WC_ISIN_Lookup,2,)),"",VLOOKUP(U158,WC_ISIN_Lookup,2,))</f>
        <v/>
      </c>
      <c r="W158" s="200" t="n"/>
      <c r="X158" s="198" t="n"/>
      <c r="Y158" s="194" t="n"/>
      <c r="Z158" s="194" t="n"/>
      <c r="AA158" s="194">
        <f>IF(ISERROR(VLOOKUP(Z158,WC_ISIN_Lookup,2,)),"",VLOOKUP(Z158,WC_ISIN_Lookup,2,))</f>
        <v/>
      </c>
      <c r="AB158" s="200" t="n"/>
      <c r="AC158" s="198" t="n"/>
      <c r="AD158" s="194" t="n"/>
      <c r="AE158" s="194" t="n"/>
      <c r="AF158" s="194">
        <f>IF(ISERROR(VLOOKUP(AE158,WC_ISIN_Lookup,2,)),"",VLOOKUP(AE158,WC_ISIN_Lookup,2,))</f>
        <v/>
      </c>
      <c r="AG158" s="200" t="n"/>
      <c r="AH158" s="198" t="n"/>
      <c r="AI158" s="194" t="n"/>
      <c r="AJ158" s="194" t="n"/>
      <c r="AK158" s="194">
        <f>IF(ISERROR(VLOOKUP(AJ158,WC_ISIN_Lookup,2,)),"",VLOOKUP(AJ158,WC_ISIN_Lookup,2,))</f>
        <v/>
      </c>
      <c r="AL158" s="200" t="n"/>
      <c r="AM158" s="198" t="n"/>
      <c r="AN158" s="194" t="n"/>
      <c r="AO158" s="194" t="n"/>
      <c r="AP158" s="194">
        <f>IF(ISERROR(VLOOKUP(AO158,WC_ISIN_Lookup,2,)),"",VLOOKUP(AO158,WC_ISIN_Lookup,2,))</f>
        <v/>
      </c>
      <c r="AQ158" s="200" t="n"/>
      <c r="AR158" s="198" t="n"/>
      <c r="AS158" s="194" t="n"/>
      <c r="AT158" s="194" t="n"/>
      <c r="AU158" s="194">
        <f>IF(ISERROR(VLOOKUP(AT158,WC_ISIN_Lookup,2,)),"",VLOOKUP(AT158,WC_ISIN_Lookup,2,))</f>
        <v/>
      </c>
      <c r="AV158" s="200" t="n"/>
      <c r="AW158" s="198" t="n"/>
      <c r="AX158" s="194" t="n"/>
      <c r="AY158" s="194" t="n"/>
      <c r="AZ158" s="194">
        <f>IF(ISERROR(VLOOKUP(AY158,WC_ISIN_Lookup,2,)),"",VLOOKUP(AY158,WC_ISIN_Lookup,2,))</f>
        <v/>
      </c>
      <c r="BA158" s="200" t="n"/>
      <c r="BB158" s="198" t="n"/>
      <c r="BC158" s="194" t="n"/>
      <c r="BD158" s="194" t="n"/>
      <c r="BE158" s="194">
        <f>IF(ISERROR(VLOOKUP(BD158,WC_ISIN_Lookup,2,)),"",VLOOKUP(BD158,WC_ISIN_Lookup,2,))</f>
        <v/>
      </c>
      <c r="BF158" s="200" t="n"/>
      <c r="BG158" s="198" t="n"/>
      <c r="BH158" s="194" t="n"/>
      <c r="BI158" s="194" t="n"/>
      <c r="BJ158" s="194">
        <f>IF(ISERROR(VLOOKUP(BI158,WC_ISIN_Lookup,2,)),"",VLOOKUP(BI158,WC_ISIN_Lookup,2,))</f>
        <v/>
      </c>
      <c r="BK158" s="200" t="n"/>
      <c r="BL158" s="198" t="n"/>
      <c r="BM158" s="194" t="n"/>
      <c r="BN158" s="194" t="n"/>
      <c r="BO158" s="194">
        <f>IF(ISERROR(VLOOKUP(BN158,WC_ISIN_Lookup,2,)),"",VLOOKUP(BN158,WC_ISIN_Lookup,2,))</f>
        <v/>
      </c>
      <c r="BP158" s="200" t="n"/>
      <c r="BQ158" s="198" t="n"/>
    </row>
    <row customHeight="1" ht="15" r="159" s="235" spans="1:69">
      <c r="A159" s="120" t="n"/>
      <c r="B159" s="120" t="n"/>
      <c r="C159" s="120" t="n"/>
      <c r="D159" s="120" t="n"/>
      <c r="E159" s="194" t="n"/>
      <c r="F159" s="194" t="n"/>
      <c r="G159" s="194" t="n"/>
      <c r="H159" s="195" t="n"/>
      <c r="I159" s="195" t="n"/>
      <c r="J159" s="195" t="n"/>
      <c r="K159" s="196" t="n"/>
      <c r="L159" s="218" t="n"/>
      <c r="M159" s="198" t="n"/>
      <c r="N159" s="198" t="n"/>
      <c r="O159" s="198" t="n"/>
      <c r="P159" s="195" t="n"/>
      <c r="Q159" s="195" t="n"/>
      <c r="R159" s="198" t="n"/>
      <c r="S159" s="198" t="n"/>
      <c r="T159" s="194" t="n"/>
      <c r="U159" s="194" t="n"/>
      <c r="V159" s="194">
        <f>IF(ISERROR(VLOOKUP(U159,WC_ISIN_Lookup,2,)),"",VLOOKUP(U159,WC_ISIN_Lookup,2,))</f>
        <v/>
      </c>
      <c r="W159" s="200" t="n"/>
      <c r="X159" s="198" t="n"/>
      <c r="Y159" s="194" t="n"/>
      <c r="Z159" s="194" t="n"/>
      <c r="AA159" s="194">
        <f>IF(ISERROR(VLOOKUP(Z159,WC_ISIN_Lookup,2,)),"",VLOOKUP(Z159,WC_ISIN_Lookup,2,))</f>
        <v/>
      </c>
      <c r="AB159" s="200" t="n"/>
      <c r="AC159" s="198" t="n"/>
      <c r="AD159" s="194" t="n"/>
      <c r="AE159" s="194" t="n"/>
      <c r="AF159" s="194">
        <f>IF(ISERROR(VLOOKUP(AE159,WC_ISIN_Lookup,2,)),"",VLOOKUP(AE159,WC_ISIN_Lookup,2,))</f>
        <v/>
      </c>
      <c r="AG159" s="200" t="n"/>
      <c r="AH159" s="198" t="n"/>
      <c r="AI159" s="194" t="n"/>
      <c r="AJ159" s="194" t="n"/>
      <c r="AK159" s="194">
        <f>IF(ISERROR(VLOOKUP(AJ159,WC_ISIN_Lookup,2,)),"",VLOOKUP(AJ159,WC_ISIN_Lookup,2,))</f>
        <v/>
      </c>
      <c r="AL159" s="200" t="n"/>
      <c r="AM159" s="198" t="n"/>
      <c r="AN159" s="194" t="n"/>
      <c r="AO159" s="194" t="n"/>
      <c r="AP159" s="194">
        <f>IF(ISERROR(VLOOKUP(AO159,WC_ISIN_Lookup,2,)),"",VLOOKUP(AO159,WC_ISIN_Lookup,2,))</f>
        <v/>
      </c>
      <c r="AQ159" s="200" t="n"/>
      <c r="AR159" s="198" t="n"/>
      <c r="AS159" s="194" t="n"/>
      <c r="AT159" s="194" t="n"/>
      <c r="AU159" s="194">
        <f>IF(ISERROR(VLOOKUP(AT159,WC_ISIN_Lookup,2,)),"",VLOOKUP(AT159,WC_ISIN_Lookup,2,))</f>
        <v/>
      </c>
      <c r="AV159" s="200" t="n"/>
      <c r="AW159" s="198" t="n"/>
      <c r="AX159" s="194" t="n"/>
      <c r="AY159" s="194" t="n"/>
      <c r="AZ159" s="194">
        <f>IF(ISERROR(VLOOKUP(AY159,WC_ISIN_Lookup,2,)),"",VLOOKUP(AY159,WC_ISIN_Lookup,2,))</f>
        <v/>
      </c>
      <c r="BA159" s="200" t="n"/>
      <c r="BB159" s="198" t="n"/>
      <c r="BC159" s="194" t="n"/>
      <c r="BD159" s="194" t="n"/>
      <c r="BE159" s="194">
        <f>IF(ISERROR(VLOOKUP(BD159,WC_ISIN_Lookup,2,)),"",VLOOKUP(BD159,WC_ISIN_Lookup,2,))</f>
        <v/>
      </c>
      <c r="BF159" s="200" t="n"/>
      <c r="BG159" s="198" t="n"/>
      <c r="BH159" s="194" t="n"/>
      <c r="BI159" s="194" t="n"/>
      <c r="BJ159" s="194">
        <f>IF(ISERROR(VLOOKUP(BI159,WC_ISIN_Lookup,2,)),"",VLOOKUP(BI159,WC_ISIN_Lookup,2,))</f>
        <v/>
      </c>
      <c r="BK159" s="200" t="n"/>
      <c r="BL159" s="198" t="n"/>
      <c r="BM159" s="194" t="n"/>
      <c r="BN159" s="194" t="n"/>
      <c r="BO159" s="194">
        <f>IF(ISERROR(VLOOKUP(BN159,WC_ISIN_Lookup,2,)),"",VLOOKUP(BN159,WC_ISIN_Lookup,2,))</f>
        <v/>
      </c>
      <c r="BP159" s="200" t="n"/>
      <c r="BQ159" s="198" t="n"/>
    </row>
    <row customHeight="1" ht="15" r="160" s="235" spans="1:69">
      <c r="A160" s="120" t="n"/>
      <c r="B160" s="120" t="n"/>
      <c r="C160" s="120" t="n"/>
      <c r="D160" s="120" t="n"/>
      <c r="E160" s="194" t="n"/>
      <c r="F160" s="194" t="n"/>
      <c r="G160" s="194" t="n"/>
      <c r="H160" s="195" t="n"/>
      <c r="I160" s="195" t="n"/>
      <c r="J160" s="195" t="n"/>
      <c r="K160" s="196" t="n"/>
      <c r="L160" s="218" t="n"/>
      <c r="M160" s="198" t="n"/>
      <c r="N160" s="198" t="n"/>
      <c r="O160" s="198" t="n"/>
      <c r="P160" s="195" t="n"/>
      <c r="Q160" s="195" t="n"/>
      <c r="R160" s="198" t="n"/>
      <c r="S160" s="198" t="n"/>
      <c r="T160" s="194" t="n"/>
      <c r="U160" s="194" t="n"/>
      <c r="V160" s="194">
        <f>IF(ISERROR(VLOOKUP(U160,WC_ISIN_Lookup,2,)),"",VLOOKUP(U160,WC_ISIN_Lookup,2,))</f>
        <v/>
      </c>
      <c r="W160" s="200" t="n"/>
      <c r="X160" s="198" t="n"/>
      <c r="Y160" s="194" t="n"/>
      <c r="Z160" s="194" t="n"/>
      <c r="AA160" s="194">
        <f>IF(ISERROR(VLOOKUP(Z160,WC_ISIN_Lookup,2,)),"",VLOOKUP(Z160,WC_ISIN_Lookup,2,))</f>
        <v/>
      </c>
      <c r="AB160" s="200" t="n"/>
      <c r="AC160" s="198" t="n"/>
      <c r="AD160" s="194" t="n"/>
      <c r="AE160" s="194" t="n"/>
      <c r="AF160" s="194">
        <f>IF(ISERROR(VLOOKUP(AE160,WC_ISIN_Lookup,2,)),"",VLOOKUP(AE160,WC_ISIN_Lookup,2,))</f>
        <v/>
      </c>
      <c r="AG160" s="200" t="n"/>
      <c r="AH160" s="198" t="n"/>
      <c r="AI160" s="194" t="n"/>
      <c r="AJ160" s="194" t="n"/>
      <c r="AK160" s="194">
        <f>IF(ISERROR(VLOOKUP(AJ160,WC_ISIN_Lookup,2,)),"",VLOOKUP(AJ160,WC_ISIN_Lookup,2,))</f>
        <v/>
      </c>
      <c r="AL160" s="200" t="n"/>
      <c r="AM160" s="198" t="n"/>
      <c r="AN160" s="194" t="n"/>
      <c r="AO160" s="194" t="n"/>
      <c r="AP160" s="194">
        <f>IF(ISERROR(VLOOKUP(AO160,WC_ISIN_Lookup,2,)),"",VLOOKUP(AO160,WC_ISIN_Lookup,2,))</f>
        <v/>
      </c>
      <c r="AQ160" s="200" t="n"/>
      <c r="AR160" s="198" t="n"/>
      <c r="AS160" s="194" t="n"/>
      <c r="AT160" s="194" t="n"/>
      <c r="AU160" s="194">
        <f>IF(ISERROR(VLOOKUP(AT160,WC_ISIN_Lookup,2,)),"",VLOOKUP(AT160,WC_ISIN_Lookup,2,))</f>
        <v/>
      </c>
      <c r="AV160" s="200" t="n"/>
      <c r="AW160" s="198" t="n"/>
      <c r="AX160" s="194" t="n"/>
      <c r="AY160" s="194" t="n"/>
      <c r="AZ160" s="194">
        <f>IF(ISERROR(VLOOKUP(AY160,WC_ISIN_Lookup,2,)),"",VLOOKUP(AY160,WC_ISIN_Lookup,2,))</f>
        <v/>
      </c>
      <c r="BA160" s="200" t="n"/>
      <c r="BB160" s="198" t="n"/>
      <c r="BC160" s="194" t="n"/>
      <c r="BD160" s="194" t="n"/>
      <c r="BE160" s="194">
        <f>IF(ISERROR(VLOOKUP(BD160,WC_ISIN_Lookup,2,)),"",VLOOKUP(BD160,WC_ISIN_Lookup,2,))</f>
        <v/>
      </c>
      <c r="BF160" s="200" t="n"/>
      <c r="BG160" s="198" t="n"/>
      <c r="BH160" s="194" t="n"/>
      <c r="BI160" s="194" t="n"/>
      <c r="BJ160" s="194">
        <f>IF(ISERROR(VLOOKUP(BI160,WC_ISIN_Lookup,2,)),"",VLOOKUP(BI160,WC_ISIN_Lookup,2,))</f>
        <v/>
      </c>
      <c r="BK160" s="200" t="n"/>
      <c r="BL160" s="198" t="n"/>
      <c r="BM160" s="194" t="n"/>
      <c r="BN160" s="194" t="n"/>
      <c r="BO160" s="194">
        <f>IF(ISERROR(VLOOKUP(BN160,WC_ISIN_Lookup,2,)),"",VLOOKUP(BN160,WC_ISIN_Lookup,2,))</f>
        <v/>
      </c>
      <c r="BP160" s="200" t="n"/>
      <c r="BQ160" s="198" t="n"/>
    </row>
    <row customHeight="1" ht="15" r="161" s="235" spans="1:69">
      <c r="A161" s="120" t="n"/>
      <c r="B161" s="120" t="n"/>
      <c r="C161" s="120" t="n"/>
      <c r="D161" s="120" t="n"/>
      <c r="E161" s="194" t="n"/>
      <c r="F161" s="194" t="n"/>
      <c r="G161" s="194" t="n"/>
      <c r="H161" s="195" t="n"/>
      <c r="I161" s="195" t="n"/>
      <c r="J161" s="195" t="n"/>
      <c r="K161" s="196" t="n"/>
      <c r="L161" s="218" t="n"/>
      <c r="M161" s="198" t="n"/>
      <c r="N161" s="198" t="n"/>
      <c r="O161" s="198" t="n"/>
      <c r="P161" s="195" t="n"/>
      <c r="Q161" s="195" t="n"/>
      <c r="R161" s="198" t="n"/>
      <c r="S161" s="198" t="n"/>
      <c r="T161" s="194" t="n"/>
      <c r="U161" s="194" t="n"/>
      <c r="V161" s="194">
        <f>IF(ISERROR(VLOOKUP(U161,WC_ISIN_Lookup,2,)),"",VLOOKUP(U161,WC_ISIN_Lookup,2,))</f>
        <v/>
      </c>
      <c r="W161" s="200" t="n"/>
      <c r="X161" s="198" t="n"/>
      <c r="Y161" s="194" t="n"/>
      <c r="Z161" s="194" t="n"/>
      <c r="AA161" s="194">
        <f>IF(ISERROR(VLOOKUP(Z161,WC_ISIN_Lookup,2,)),"",VLOOKUP(Z161,WC_ISIN_Lookup,2,))</f>
        <v/>
      </c>
      <c r="AB161" s="200" t="n"/>
      <c r="AC161" s="198" t="n"/>
      <c r="AD161" s="194" t="n"/>
      <c r="AE161" s="194" t="n"/>
      <c r="AF161" s="194">
        <f>IF(ISERROR(VLOOKUP(AE161,WC_ISIN_Lookup,2,)),"",VLOOKUP(AE161,WC_ISIN_Lookup,2,))</f>
        <v/>
      </c>
      <c r="AG161" s="200" t="n"/>
      <c r="AH161" s="198" t="n"/>
      <c r="AI161" s="194" t="n"/>
      <c r="AJ161" s="194" t="n"/>
      <c r="AK161" s="194">
        <f>IF(ISERROR(VLOOKUP(AJ161,WC_ISIN_Lookup,2,)),"",VLOOKUP(AJ161,WC_ISIN_Lookup,2,))</f>
        <v/>
      </c>
      <c r="AL161" s="200" t="n"/>
      <c r="AM161" s="198" t="n"/>
      <c r="AN161" s="194" t="n"/>
      <c r="AO161" s="194" t="n"/>
      <c r="AP161" s="194">
        <f>IF(ISERROR(VLOOKUP(AO161,WC_ISIN_Lookup,2,)),"",VLOOKUP(AO161,WC_ISIN_Lookup,2,))</f>
        <v/>
      </c>
      <c r="AQ161" s="200" t="n"/>
      <c r="AR161" s="198" t="n"/>
      <c r="AS161" s="194" t="n"/>
      <c r="AT161" s="194" t="n"/>
      <c r="AU161" s="194">
        <f>IF(ISERROR(VLOOKUP(AT161,WC_ISIN_Lookup,2,)),"",VLOOKUP(AT161,WC_ISIN_Lookup,2,))</f>
        <v/>
      </c>
      <c r="AV161" s="200" t="n"/>
      <c r="AW161" s="198" t="n"/>
      <c r="AX161" s="194" t="n"/>
      <c r="AY161" s="194" t="n"/>
      <c r="AZ161" s="194">
        <f>IF(ISERROR(VLOOKUP(AY161,WC_ISIN_Lookup,2,)),"",VLOOKUP(AY161,WC_ISIN_Lookup,2,))</f>
        <v/>
      </c>
      <c r="BA161" s="200" t="n"/>
      <c r="BB161" s="198" t="n"/>
      <c r="BC161" s="194" t="n"/>
      <c r="BD161" s="194" t="n"/>
      <c r="BE161" s="194">
        <f>IF(ISERROR(VLOOKUP(BD161,WC_ISIN_Lookup,2,)),"",VLOOKUP(BD161,WC_ISIN_Lookup,2,))</f>
        <v/>
      </c>
      <c r="BF161" s="200" t="n"/>
      <c r="BG161" s="198" t="n"/>
      <c r="BH161" s="194" t="n"/>
      <c r="BI161" s="194" t="n"/>
      <c r="BJ161" s="194">
        <f>IF(ISERROR(VLOOKUP(BI161,WC_ISIN_Lookup,2,)),"",VLOOKUP(BI161,WC_ISIN_Lookup,2,))</f>
        <v/>
      </c>
      <c r="BK161" s="200" t="n"/>
      <c r="BL161" s="198" t="n"/>
      <c r="BM161" s="194" t="n"/>
      <c r="BN161" s="194" t="n"/>
      <c r="BO161" s="194">
        <f>IF(ISERROR(VLOOKUP(BN161,WC_ISIN_Lookup,2,)),"",VLOOKUP(BN161,WC_ISIN_Lookup,2,))</f>
        <v/>
      </c>
      <c r="BP161" s="200" t="n"/>
      <c r="BQ161" s="198" t="n"/>
    </row>
    <row customHeight="1" ht="15" r="162" s="235" spans="1:69">
      <c r="A162" s="120" t="n"/>
      <c r="B162" s="120" t="n"/>
      <c r="C162" s="120" t="n"/>
      <c r="D162" s="120" t="n"/>
      <c r="E162" s="194" t="n"/>
      <c r="F162" s="194" t="n"/>
      <c r="G162" s="194" t="n"/>
      <c r="H162" s="195" t="n"/>
      <c r="I162" s="195" t="n"/>
      <c r="J162" s="195" t="n"/>
      <c r="K162" s="196" t="n"/>
      <c r="L162" s="218" t="n"/>
      <c r="M162" s="198" t="n"/>
      <c r="N162" s="198" t="n"/>
      <c r="O162" s="198" t="n"/>
      <c r="P162" s="195" t="n"/>
      <c r="Q162" s="195" t="n"/>
      <c r="R162" s="198" t="n"/>
      <c r="S162" s="198" t="n"/>
      <c r="T162" s="194" t="n"/>
      <c r="U162" s="194" t="n"/>
      <c r="V162" s="194">
        <f>IF(ISERROR(VLOOKUP(U162,WC_ISIN_Lookup,2,)),"",VLOOKUP(U162,WC_ISIN_Lookup,2,))</f>
        <v/>
      </c>
      <c r="W162" s="200" t="n"/>
      <c r="X162" s="198" t="n"/>
      <c r="Y162" s="194" t="n"/>
      <c r="Z162" s="194" t="n"/>
      <c r="AA162" s="194">
        <f>IF(ISERROR(VLOOKUP(Z162,WC_ISIN_Lookup,2,)),"",VLOOKUP(Z162,WC_ISIN_Lookup,2,))</f>
        <v/>
      </c>
      <c r="AB162" s="200" t="n"/>
      <c r="AC162" s="198" t="n"/>
      <c r="AD162" s="194" t="n"/>
      <c r="AE162" s="194" t="n"/>
      <c r="AF162" s="194">
        <f>IF(ISERROR(VLOOKUP(AE162,WC_ISIN_Lookup,2,)),"",VLOOKUP(AE162,WC_ISIN_Lookup,2,))</f>
        <v/>
      </c>
      <c r="AG162" s="200" t="n"/>
      <c r="AH162" s="198" t="n"/>
      <c r="AI162" s="194" t="n"/>
      <c r="AJ162" s="194" t="n"/>
      <c r="AK162" s="194">
        <f>IF(ISERROR(VLOOKUP(AJ162,WC_ISIN_Lookup,2,)),"",VLOOKUP(AJ162,WC_ISIN_Lookup,2,))</f>
        <v/>
      </c>
      <c r="AL162" s="200" t="n"/>
      <c r="AM162" s="198" t="n"/>
      <c r="AN162" s="194" t="n"/>
      <c r="AO162" s="194" t="n"/>
      <c r="AP162" s="194">
        <f>IF(ISERROR(VLOOKUP(AO162,WC_ISIN_Lookup,2,)),"",VLOOKUP(AO162,WC_ISIN_Lookup,2,))</f>
        <v/>
      </c>
      <c r="AQ162" s="200" t="n"/>
      <c r="AR162" s="198" t="n"/>
      <c r="AS162" s="194" t="n"/>
      <c r="AT162" s="194" t="n"/>
      <c r="AU162" s="194">
        <f>IF(ISERROR(VLOOKUP(AT162,WC_ISIN_Lookup,2,)),"",VLOOKUP(AT162,WC_ISIN_Lookup,2,))</f>
        <v/>
      </c>
      <c r="AV162" s="200" t="n"/>
      <c r="AW162" s="198" t="n"/>
      <c r="AX162" s="194" t="n"/>
      <c r="AY162" s="194" t="n"/>
      <c r="AZ162" s="194">
        <f>IF(ISERROR(VLOOKUP(AY162,WC_ISIN_Lookup,2,)),"",VLOOKUP(AY162,WC_ISIN_Lookup,2,))</f>
        <v/>
      </c>
      <c r="BA162" s="200" t="n"/>
      <c r="BB162" s="198" t="n"/>
      <c r="BC162" s="194" t="n"/>
      <c r="BD162" s="194" t="n"/>
      <c r="BE162" s="194">
        <f>IF(ISERROR(VLOOKUP(BD162,WC_ISIN_Lookup,2,)),"",VLOOKUP(BD162,WC_ISIN_Lookup,2,))</f>
        <v/>
      </c>
      <c r="BF162" s="200" t="n"/>
      <c r="BG162" s="198" t="n"/>
      <c r="BH162" s="194" t="n"/>
      <c r="BI162" s="194" t="n"/>
      <c r="BJ162" s="194">
        <f>IF(ISERROR(VLOOKUP(BI162,WC_ISIN_Lookup,2,)),"",VLOOKUP(BI162,WC_ISIN_Lookup,2,))</f>
        <v/>
      </c>
      <c r="BK162" s="200" t="n"/>
      <c r="BL162" s="198" t="n"/>
      <c r="BM162" s="194" t="n"/>
      <c r="BN162" s="194" t="n"/>
      <c r="BO162" s="194">
        <f>IF(ISERROR(VLOOKUP(BN162,WC_ISIN_Lookup,2,)),"",VLOOKUP(BN162,WC_ISIN_Lookup,2,))</f>
        <v/>
      </c>
      <c r="BP162" s="200" t="n"/>
      <c r="BQ162" s="198" t="n"/>
    </row>
    <row customHeight="1" ht="15" r="163" s="235" spans="1:69">
      <c r="A163" s="120" t="n"/>
      <c r="B163" s="120" t="n"/>
      <c r="C163" s="120" t="n"/>
      <c r="D163" s="120" t="n"/>
      <c r="E163" s="194" t="n"/>
      <c r="F163" s="194" t="n"/>
      <c r="G163" s="194" t="n"/>
      <c r="H163" s="195" t="n"/>
      <c r="I163" s="195" t="n"/>
      <c r="J163" s="195" t="n"/>
      <c r="K163" s="196" t="n"/>
      <c r="L163" s="218" t="n"/>
      <c r="M163" s="198" t="n"/>
      <c r="N163" s="198" t="n"/>
      <c r="O163" s="198" t="n"/>
      <c r="P163" s="195" t="n"/>
      <c r="Q163" s="195" t="n"/>
      <c r="R163" s="198" t="n"/>
      <c r="S163" s="198" t="n"/>
      <c r="T163" s="194" t="n"/>
      <c r="U163" s="194" t="n"/>
      <c r="V163" s="194">
        <f>IF(ISERROR(VLOOKUP(U163,WC_ISIN_Lookup,2,)),"",VLOOKUP(U163,WC_ISIN_Lookup,2,))</f>
        <v/>
      </c>
      <c r="W163" s="200" t="n"/>
      <c r="X163" s="198" t="n"/>
      <c r="Y163" s="194" t="n"/>
      <c r="Z163" s="194" t="n"/>
      <c r="AA163" s="194">
        <f>IF(ISERROR(VLOOKUP(Z163,WC_ISIN_Lookup,2,)),"",VLOOKUP(Z163,WC_ISIN_Lookup,2,))</f>
        <v/>
      </c>
      <c r="AB163" s="200" t="n"/>
      <c r="AC163" s="198" t="n"/>
      <c r="AD163" s="194" t="n"/>
      <c r="AE163" s="194" t="n"/>
      <c r="AF163" s="194">
        <f>IF(ISERROR(VLOOKUP(AE163,WC_ISIN_Lookup,2,)),"",VLOOKUP(AE163,WC_ISIN_Lookup,2,))</f>
        <v/>
      </c>
      <c r="AG163" s="200" t="n"/>
      <c r="AH163" s="198" t="n"/>
      <c r="AI163" s="194" t="n"/>
      <c r="AJ163" s="194" t="n"/>
      <c r="AK163" s="194">
        <f>IF(ISERROR(VLOOKUP(AJ163,WC_ISIN_Lookup,2,)),"",VLOOKUP(AJ163,WC_ISIN_Lookup,2,))</f>
        <v/>
      </c>
      <c r="AL163" s="200" t="n"/>
      <c r="AM163" s="198" t="n"/>
      <c r="AN163" s="194" t="n"/>
      <c r="AO163" s="194" t="n"/>
      <c r="AP163" s="194">
        <f>IF(ISERROR(VLOOKUP(AO163,WC_ISIN_Lookup,2,)),"",VLOOKUP(AO163,WC_ISIN_Lookup,2,))</f>
        <v/>
      </c>
      <c r="AQ163" s="200" t="n"/>
      <c r="AR163" s="198" t="n"/>
      <c r="AS163" s="194" t="n"/>
      <c r="AT163" s="194" t="n"/>
      <c r="AU163" s="194">
        <f>IF(ISERROR(VLOOKUP(AT163,WC_ISIN_Lookup,2,)),"",VLOOKUP(AT163,WC_ISIN_Lookup,2,))</f>
        <v/>
      </c>
      <c r="AV163" s="200" t="n"/>
      <c r="AW163" s="198" t="n"/>
      <c r="AX163" s="194" t="n"/>
      <c r="AY163" s="194" t="n"/>
      <c r="AZ163" s="194">
        <f>IF(ISERROR(VLOOKUP(AY163,WC_ISIN_Lookup,2,)),"",VLOOKUP(AY163,WC_ISIN_Lookup,2,))</f>
        <v/>
      </c>
      <c r="BA163" s="200" t="n"/>
      <c r="BB163" s="198" t="n"/>
      <c r="BC163" s="194" t="n"/>
      <c r="BD163" s="194" t="n"/>
      <c r="BE163" s="194">
        <f>IF(ISERROR(VLOOKUP(BD163,WC_ISIN_Lookup,2,)),"",VLOOKUP(BD163,WC_ISIN_Lookup,2,))</f>
        <v/>
      </c>
      <c r="BF163" s="200" t="n"/>
      <c r="BG163" s="198" t="n"/>
      <c r="BH163" s="194" t="n"/>
      <c r="BI163" s="194" t="n"/>
      <c r="BJ163" s="194">
        <f>IF(ISERROR(VLOOKUP(BI163,WC_ISIN_Lookup,2,)),"",VLOOKUP(BI163,WC_ISIN_Lookup,2,))</f>
        <v/>
      </c>
      <c r="BK163" s="200" t="n"/>
      <c r="BL163" s="198" t="n"/>
      <c r="BM163" s="194" t="n"/>
      <c r="BN163" s="194" t="n"/>
      <c r="BO163" s="194">
        <f>IF(ISERROR(VLOOKUP(BN163,WC_ISIN_Lookup,2,)),"",VLOOKUP(BN163,WC_ISIN_Lookup,2,))</f>
        <v/>
      </c>
      <c r="BP163" s="200" t="n"/>
      <c r="BQ163" s="198" t="n"/>
    </row>
    <row customHeight="1" ht="15" r="164" s="235" spans="1:69">
      <c r="A164" s="120" t="n"/>
      <c r="B164" s="120" t="n"/>
      <c r="C164" s="120" t="n"/>
      <c r="D164" s="120" t="n"/>
      <c r="E164" s="194" t="n"/>
      <c r="F164" s="194" t="n"/>
      <c r="G164" s="194" t="n"/>
      <c r="H164" s="195" t="n"/>
      <c r="I164" s="195" t="n"/>
      <c r="J164" s="195" t="n"/>
      <c r="K164" s="196" t="n"/>
      <c r="L164" s="218" t="n"/>
      <c r="M164" s="198" t="n"/>
      <c r="N164" s="198" t="n"/>
      <c r="O164" s="198" t="n"/>
      <c r="P164" s="195" t="n"/>
      <c r="Q164" s="195" t="n"/>
      <c r="R164" s="198" t="n"/>
      <c r="S164" s="198" t="n"/>
      <c r="T164" s="194" t="n"/>
      <c r="U164" s="194" t="n"/>
      <c r="V164" s="194">
        <f>IF(ISERROR(VLOOKUP(U164,WC_ISIN_Lookup,2,)),"",VLOOKUP(U164,WC_ISIN_Lookup,2,))</f>
        <v/>
      </c>
      <c r="W164" s="200" t="n"/>
      <c r="X164" s="198" t="n"/>
      <c r="Y164" s="194" t="n"/>
      <c r="Z164" s="194" t="n"/>
      <c r="AA164" s="194">
        <f>IF(ISERROR(VLOOKUP(Z164,WC_ISIN_Lookup,2,)),"",VLOOKUP(Z164,WC_ISIN_Lookup,2,))</f>
        <v/>
      </c>
      <c r="AB164" s="200" t="n"/>
      <c r="AC164" s="198" t="n"/>
      <c r="AD164" s="194" t="n"/>
      <c r="AE164" s="194" t="n"/>
      <c r="AF164" s="194">
        <f>IF(ISERROR(VLOOKUP(AE164,WC_ISIN_Lookup,2,)),"",VLOOKUP(AE164,WC_ISIN_Lookup,2,))</f>
        <v/>
      </c>
      <c r="AG164" s="200" t="n"/>
      <c r="AH164" s="198" t="n"/>
      <c r="AI164" s="194" t="n"/>
      <c r="AJ164" s="194" t="n"/>
      <c r="AK164" s="194">
        <f>IF(ISERROR(VLOOKUP(AJ164,WC_ISIN_Lookup,2,)),"",VLOOKUP(AJ164,WC_ISIN_Lookup,2,))</f>
        <v/>
      </c>
      <c r="AL164" s="200" t="n"/>
      <c r="AM164" s="198" t="n"/>
      <c r="AN164" s="194" t="n"/>
      <c r="AO164" s="194" t="n"/>
      <c r="AP164" s="194">
        <f>IF(ISERROR(VLOOKUP(AO164,WC_ISIN_Lookup,2,)),"",VLOOKUP(AO164,WC_ISIN_Lookup,2,))</f>
        <v/>
      </c>
      <c r="AQ164" s="200" t="n"/>
      <c r="AR164" s="198" t="n"/>
      <c r="AS164" s="194" t="n"/>
      <c r="AT164" s="194" t="n"/>
      <c r="AU164" s="194">
        <f>IF(ISERROR(VLOOKUP(AT164,WC_ISIN_Lookup,2,)),"",VLOOKUP(AT164,WC_ISIN_Lookup,2,))</f>
        <v/>
      </c>
      <c r="AV164" s="200" t="n"/>
      <c r="AW164" s="198" t="n"/>
      <c r="AX164" s="194" t="n"/>
      <c r="AY164" s="194" t="n"/>
      <c r="AZ164" s="194">
        <f>IF(ISERROR(VLOOKUP(AY164,WC_ISIN_Lookup,2,)),"",VLOOKUP(AY164,WC_ISIN_Lookup,2,))</f>
        <v/>
      </c>
      <c r="BA164" s="200" t="n"/>
      <c r="BB164" s="198" t="n"/>
      <c r="BC164" s="194" t="n"/>
      <c r="BD164" s="194" t="n"/>
      <c r="BE164" s="194">
        <f>IF(ISERROR(VLOOKUP(BD164,WC_ISIN_Lookup,2,)),"",VLOOKUP(BD164,WC_ISIN_Lookup,2,))</f>
        <v/>
      </c>
      <c r="BF164" s="200" t="n"/>
      <c r="BG164" s="198" t="n"/>
      <c r="BH164" s="194" t="n"/>
      <c r="BI164" s="194" t="n"/>
      <c r="BJ164" s="194">
        <f>IF(ISERROR(VLOOKUP(BI164,WC_ISIN_Lookup,2,)),"",VLOOKUP(BI164,WC_ISIN_Lookup,2,))</f>
        <v/>
      </c>
      <c r="BK164" s="200" t="n"/>
      <c r="BL164" s="198" t="n"/>
      <c r="BM164" s="194" t="n"/>
      <c r="BN164" s="194" t="n"/>
      <c r="BO164" s="194">
        <f>IF(ISERROR(VLOOKUP(BN164,WC_ISIN_Lookup,2,)),"",VLOOKUP(BN164,WC_ISIN_Lookup,2,))</f>
        <v/>
      </c>
      <c r="BP164" s="200" t="n"/>
      <c r="BQ164" s="198" t="n"/>
    </row>
    <row customHeight="1" ht="15" r="165" s="235" spans="1:69">
      <c r="A165" s="120" t="n"/>
      <c r="B165" s="120" t="n"/>
      <c r="C165" s="120" t="n"/>
      <c r="D165" s="120" t="n"/>
      <c r="E165" s="194" t="n"/>
      <c r="F165" s="194" t="n"/>
      <c r="G165" s="194" t="n"/>
      <c r="H165" s="195" t="n"/>
      <c r="I165" s="195" t="n"/>
      <c r="J165" s="195" t="n"/>
      <c r="K165" s="196" t="n"/>
      <c r="L165" s="218" t="n"/>
      <c r="M165" s="198" t="n"/>
      <c r="N165" s="198" t="n"/>
      <c r="O165" s="198" t="n"/>
      <c r="P165" s="195" t="n"/>
      <c r="Q165" s="195" t="n"/>
      <c r="R165" s="198" t="n"/>
      <c r="S165" s="198" t="n"/>
      <c r="T165" s="194" t="n"/>
      <c r="U165" s="194" t="n"/>
      <c r="V165" s="194">
        <f>IF(ISERROR(VLOOKUP(U165,WC_ISIN_Lookup,2,)),"",VLOOKUP(U165,WC_ISIN_Lookup,2,))</f>
        <v/>
      </c>
      <c r="W165" s="200" t="n"/>
      <c r="X165" s="198" t="n"/>
      <c r="Y165" s="194" t="n"/>
      <c r="Z165" s="194" t="n"/>
      <c r="AA165" s="194">
        <f>IF(ISERROR(VLOOKUP(Z165,WC_ISIN_Lookup,2,)),"",VLOOKUP(Z165,WC_ISIN_Lookup,2,))</f>
        <v/>
      </c>
      <c r="AB165" s="200" t="n"/>
      <c r="AC165" s="198" t="n"/>
      <c r="AD165" s="194" t="n"/>
      <c r="AE165" s="194" t="n"/>
      <c r="AF165" s="194">
        <f>IF(ISERROR(VLOOKUP(AE165,WC_ISIN_Lookup,2,)),"",VLOOKUP(AE165,WC_ISIN_Lookup,2,))</f>
        <v/>
      </c>
      <c r="AG165" s="200" t="n"/>
      <c r="AH165" s="198" t="n"/>
      <c r="AI165" s="194" t="n"/>
      <c r="AJ165" s="194" t="n"/>
      <c r="AK165" s="194">
        <f>IF(ISERROR(VLOOKUP(AJ165,WC_ISIN_Lookup,2,)),"",VLOOKUP(AJ165,WC_ISIN_Lookup,2,))</f>
        <v/>
      </c>
      <c r="AL165" s="200" t="n"/>
      <c r="AM165" s="198" t="n"/>
      <c r="AN165" s="194" t="n"/>
      <c r="AO165" s="194" t="n"/>
      <c r="AP165" s="194">
        <f>IF(ISERROR(VLOOKUP(AO165,WC_ISIN_Lookup,2,)),"",VLOOKUP(AO165,WC_ISIN_Lookup,2,))</f>
        <v/>
      </c>
      <c r="AQ165" s="200" t="n"/>
      <c r="AR165" s="198" t="n"/>
      <c r="AS165" s="194" t="n"/>
      <c r="AT165" s="194" t="n"/>
      <c r="AU165" s="194">
        <f>IF(ISERROR(VLOOKUP(AT165,WC_ISIN_Lookup,2,)),"",VLOOKUP(AT165,WC_ISIN_Lookup,2,))</f>
        <v/>
      </c>
      <c r="AV165" s="200" t="n"/>
      <c r="AW165" s="198" t="n"/>
      <c r="AX165" s="194" t="n"/>
      <c r="AY165" s="194" t="n"/>
      <c r="AZ165" s="194">
        <f>IF(ISERROR(VLOOKUP(AY165,WC_ISIN_Lookup,2,)),"",VLOOKUP(AY165,WC_ISIN_Lookup,2,))</f>
        <v/>
      </c>
      <c r="BA165" s="200" t="n"/>
      <c r="BB165" s="198" t="n"/>
      <c r="BC165" s="194" t="n"/>
      <c r="BD165" s="194" t="n"/>
      <c r="BE165" s="194">
        <f>IF(ISERROR(VLOOKUP(BD165,WC_ISIN_Lookup,2,)),"",VLOOKUP(BD165,WC_ISIN_Lookup,2,))</f>
        <v/>
      </c>
      <c r="BF165" s="200" t="n"/>
      <c r="BG165" s="198" t="n"/>
      <c r="BH165" s="194" t="n"/>
      <c r="BI165" s="194" t="n"/>
      <c r="BJ165" s="194">
        <f>IF(ISERROR(VLOOKUP(BI165,WC_ISIN_Lookup,2,)),"",VLOOKUP(BI165,WC_ISIN_Lookup,2,))</f>
        <v/>
      </c>
      <c r="BK165" s="200" t="n"/>
      <c r="BL165" s="198" t="n"/>
      <c r="BM165" s="194" t="n"/>
      <c r="BN165" s="194" t="n"/>
      <c r="BO165" s="194">
        <f>IF(ISERROR(VLOOKUP(BN165,WC_ISIN_Lookup,2,)),"",VLOOKUP(BN165,WC_ISIN_Lookup,2,))</f>
        <v/>
      </c>
      <c r="BP165" s="200" t="n"/>
      <c r="BQ165" s="198" t="n"/>
    </row>
    <row customHeight="1" ht="15" r="166" s="235" spans="1:69">
      <c r="A166" s="120" t="n"/>
      <c r="B166" s="120" t="n"/>
      <c r="C166" s="120" t="n"/>
      <c r="D166" s="120" t="n"/>
      <c r="E166" s="194" t="n"/>
      <c r="F166" s="194" t="n"/>
      <c r="G166" s="194" t="n"/>
      <c r="H166" s="195" t="n"/>
      <c r="I166" s="195" t="n"/>
      <c r="J166" s="195" t="n"/>
      <c r="K166" s="196" t="n"/>
      <c r="L166" s="218" t="n"/>
      <c r="M166" s="198" t="n"/>
      <c r="N166" s="198" t="n"/>
      <c r="O166" s="198" t="n"/>
      <c r="P166" s="195" t="n"/>
      <c r="Q166" s="195" t="n"/>
      <c r="R166" s="198" t="n"/>
      <c r="S166" s="198" t="n"/>
      <c r="T166" s="194" t="n"/>
      <c r="U166" s="194" t="n"/>
      <c r="V166" s="194">
        <f>IF(ISERROR(VLOOKUP(U166,WC_ISIN_Lookup,2,)),"",VLOOKUP(U166,WC_ISIN_Lookup,2,))</f>
        <v/>
      </c>
      <c r="W166" s="200" t="n"/>
      <c r="X166" s="198" t="n"/>
      <c r="Y166" s="194" t="n"/>
      <c r="Z166" s="194" t="n"/>
      <c r="AA166" s="194">
        <f>IF(ISERROR(VLOOKUP(Z166,WC_ISIN_Lookup,2,)),"",VLOOKUP(Z166,WC_ISIN_Lookup,2,))</f>
        <v/>
      </c>
      <c r="AB166" s="200" t="n"/>
      <c r="AC166" s="198" t="n"/>
      <c r="AD166" s="194" t="n"/>
      <c r="AE166" s="194" t="n"/>
      <c r="AF166" s="194">
        <f>IF(ISERROR(VLOOKUP(AE166,WC_ISIN_Lookup,2,)),"",VLOOKUP(AE166,WC_ISIN_Lookup,2,))</f>
        <v/>
      </c>
      <c r="AG166" s="200" t="n"/>
      <c r="AH166" s="198" t="n"/>
      <c r="AI166" s="194" t="n"/>
      <c r="AJ166" s="194" t="n"/>
      <c r="AK166" s="194">
        <f>IF(ISERROR(VLOOKUP(AJ166,WC_ISIN_Lookup,2,)),"",VLOOKUP(AJ166,WC_ISIN_Lookup,2,))</f>
        <v/>
      </c>
      <c r="AL166" s="200" t="n"/>
      <c r="AM166" s="198" t="n"/>
      <c r="AN166" s="194" t="n"/>
      <c r="AO166" s="194" t="n"/>
      <c r="AP166" s="194">
        <f>IF(ISERROR(VLOOKUP(AO166,WC_ISIN_Lookup,2,)),"",VLOOKUP(AO166,WC_ISIN_Lookup,2,))</f>
        <v/>
      </c>
      <c r="AQ166" s="200" t="n"/>
      <c r="AR166" s="198" t="n"/>
      <c r="AS166" s="194" t="n"/>
      <c r="AT166" s="194" t="n"/>
      <c r="AU166" s="194">
        <f>IF(ISERROR(VLOOKUP(AT166,WC_ISIN_Lookup,2,)),"",VLOOKUP(AT166,WC_ISIN_Lookup,2,))</f>
        <v/>
      </c>
      <c r="AV166" s="200" t="n"/>
      <c r="AW166" s="198" t="n"/>
      <c r="AX166" s="194" t="n"/>
      <c r="AY166" s="194" t="n"/>
      <c r="AZ166" s="194">
        <f>IF(ISERROR(VLOOKUP(AY166,WC_ISIN_Lookup,2,)),"",VLOOKUP(AY166,WC_ISIN_Lookup,2,))</f>
        <v/>
      </c>
      <c r="BA166" s="200" t="n"/>
      <c r="BB166" s="198" t="n"/>
      <c r="BC166" s="194" t="n"/>
      <c r="BD166" s="194" t="n"/>
      <c r="BE166" s="194">
        <f>IF(ISERROR(VLOOKUP(BD166,WC_ISIN_Lookup,2,)),"",VLOOKUP(BD166,WC_ISIN_Lookup,2,))</f>
        <v/>
      </c>
      <c r="BF166" s="200" t="n"/>
      <c r="BG166" s="198" t="n"/>
      <c r="BH166" s="194" t="n"/>
      <c r="BI166" s="194" t="n"/>
      <c r="BJ166" s="194">
        <f>IF(ISERROR(VLOOKUP(BI166,WC_ISIN_Lookup,2,)),"",VLOOKUP(BI166,WC_ISIN_Lookup,2,))</f>
        <v/>
      </c>
      <c r="BK166" s="200" t="n"/>
      <c r="BL166" s="198" t="n"/>
      <c r="BM166" s="194" t="n"/>
      <c r="BN166" s="194" t="n"/>
      <c r="BO166" s="194">
        <f>IF(ISERROR(VLOOKUP(BN166,WC_ISIN_Lookup,2,)),"",VLOOKUP(BN166,WC_ISIN_Lookup,2,))</f>
        <v/>
      </c>
      <c r="BP166" s="200" t="n"/>
      <c r="BQ166" s="198" t="n"/>
    </row>
    <row customHeight="1" ht="15" r="167" s="235" spans="1:69">
      <c r="A167" s="120" t="n"/>
      <c r="B167" s="120" t="n"/>
      <c r="C167" s="120" t="n"/>
      <c r="D167" s="120" t="n"/>
      <c r="E167" s="194" t="n"/>
      <c r="F167" s="194" t="n"/>
      <c r="G167" s="194" t="n"/>
      <c r="H167" s="195" t="n"/>
      <c r="I167" s="195" t="n"/>
      <c r="J167" s="195" t="n"/>
      <c r="K167" s="196" t="n"/>
      <c r="L167" s="218" t="n"/>
      <c r="M167" s="198" t="n"/>
      <c r="N167" s="198" t="n"/>
      <c r="O167" s="198" t="n"/>
      <c r="P167" s="195" t="n"/>
      <c r="Q167" s="195" t="n"/>
      <c r="R167" s="198" t="n"/>
      <c r="S167" s="198" t="n"/>
      <c r="T167" s="194" t="n"/>
      <c r="U167" s="194" t="n"/>
      <c r="V167" s="194">
        <f>IF(ISERROR(VLOOKUP(U167,WC_ISIN_Lookup,2,)),"",VLOOKUP(U167,WC_ISIN_Lookup,2,))</f>
        <v/>
      </c>
      <c r="W167" s="200" t="n"/>
      <c r="X167" s="198" t="n"/>
      <c r="Y167" s="194" t="n"/>
      <c r="Z167" s="194" t="n"/>
      <c r="AA167" s="194">
        <f>IF(ISERROR(VLOOKUP(Z167,WC_ISIN_Lookup,2,)),"",VLOOKUP(Z167,WC_ISIN_Lookup,2,))</f>
        <v/>
      </c>
      <c r="AB167" s="200" t="n"/>
      <c r="AC167" s="198" t="n"/>
      <c r="AD167" s="194" t="n"/>
      <c r="AE167" s="194" t="n"/>
      <c r="AF167" s="194">
        <f>IF(ISERROR(VLOOKUP(AE167,WC_ISIN_Lookup,2,)),"",VLOOKUP(AE167,WC_ISIN_Lookup,2,))</f>
        <v/>
      </c>
      <c r="AG167" s="200" t="n"/>
      <c r="AH167" s="198" t="n"/>
      <c r="AI167" s="194" t="n"/>
      <c r="AJ167" s="194" t="n"/>
      <c r="AK167" s="194">
        <f>IF(ISERROR(VLOOKUP(AJ167,WC_ISIN_Lookup,2,)),"",VLOOKUP(AJ167,WC_ISIN_Lookup,2,))</f>
        <v/>
      </c>
      <c r="AL167" s="200" t="n"/>
      <c r="AM167" s="198" t="n"/>
      <c r="AN167" s="194" t="n"/>
      <c r="AO167" s="194" t="n"/>
      <c r="AP167" s="194">
        <f>IF(ISERROR(VLOOKUP(AO167,WC_ISIN_Lookup,2,)),"",VLOOKUP(AO167,WC_ISIN_Lookup,2,))</f>
        <v/>
      </c>
      <c r="AQ167" s="200" t="n"/>
      <c r="AR167" s="198" t="n"/>
      <c r="AS167" s="194" t="n"/>
      <c r="AT167" s="194" t="n"/>
      <c r="AU167" s="194">
        <f>IF(ISERROR(VLOOKUP(AT167,WC_ISIN_Lookup,2,)),"",VLOOKUP(AT167,WC_ISIN_Lookup,2,))</f>
        <v/>
      </c>
      <c r="AV167" s="200" t="n"/>
      <c r="AW167" s="198" t="n"/>
      <c r="AX167" s="194" t="n"/>
      <c r="AY167" s="194" t="n"/>
      <c r="AZ167" s="194">
        <f>IF(ISERROR(VLOOKUP(AY167,WC_ISIN_Lookup,2,)),"",VLOOKUP(AY167,WC_ISIN_Lookup,2,))</f>
        <v/>
      </c>
      <c r="BA167" s="200" t="n"/>
      <c r="BB167" s="198" t="n"/>
      <c r="BC167" s="194" t="n"/>
      <c r="BD167" s="194" t="n"/>
      <c r="BE167" s="194">
        <f>IF(ISERROR(VLOOKUP(BD167,WC_ISIN_Lookup,2,)),"",VLOOKUP(BD167,WC_ISIN_Lookup,2,))</f>
        <v/>
      </c>
      <c r="BF167" s="200" t="n"/>
      <c r="BG167" s="198" t="n"/>
      <c r="BH167" s="194" t="n"/>
      <c r="BI167" s="194" t="n"/>
      <c r="BJ167" s="194">
        <f>IF(ISERROR(VLOOKUP(BI167,WC_ISIN_Lookup,2,)),"",VLOOKUP(BI167,WC_ISIN_Lookup,2,))</f>
        <v/>
      </c>
      <c r="BK167" s="200" t="n"/>
      <c r="BL167" s="198" t="n"/>
      <c r="BM167" s="194" t="n"/>
      <c r="BN167" s="194" t="n"/>
      <c r="BO167" s="194">
        <f>IF(ISERROR(VLOOKUP(BN167,WC_ISIN_Lookup,2,)),"",VLOOKUP(BN167,WC_ISIN_Lookup,2,))</f>
        <v/>
      </c>
      <c r="BP167" s="200" t="n"/>
      <c r="BQ167" s="198" t="n"/>
    </row>
    <row customHeight="1" ht="15" r="168" s="235" spans="1:69">
      <c r="A168" s="120" t="n"/>
      <c r="B168" s="120" t="n"/>
      <c r="C168" s="120" t="n"/>
      <c r="D168" s="120" t="n"/>
      <c r="E168" s="194" t="n"/>
      <c r="F168" s="194" t="n"/>
      <c r="G168" s="194" t="n"/>
      <c r="H168" s="195" t="n"/>
      <c r="I168" s="195" t="n"/>
      <c r="J168" s="195" t="n"/>
      <c r="K168" s="196" t="n"/>
      <c r="L168" s="218" t="n"/>
      <c r="M168" s="198" t="n"/>
      <c r="N168" s="198" t="n"/>
      <c r="O168" s="198" t="n"/>
      <c r="P168" s="195" t="n"/>
      <c r="Q168" s="195" t="n"/>
      <c r="R168" s="198" t="n"/>
      <c r="S168" s="198" t="n"/>
      <c r="T168" s="194" t="n"/>
      <c r="U168" s="194" t="n"/>
      <c r="V168" s="194">
        <f>IF(ISERROR(VLOOKUP(U168,WC_ISIN_Lookup,2,)),"",VLOOKUP(U168,WC_ISIN_Lookup,2,))</f>
        <v/>
      </c>
      <c r="W168" s="200" t="n"/>
      <c r="X168" s="198" t="n"/>
      <c r="Y168" s="194" t="n"/>
      <c r="Z168" s="194" t="n"/>
      <c r="AA168" s="194">
        <f>IF(ISERROR(VLOOKUP(Z168,WC_ISIN_Lookup,2,)),"",VLOOKUP(Z168,WC_ISIN_Lookup,2,))</f>
        <v/>
      </c>
      <c r="AB168" s="200" t="n"/>
      <c r="AC168" s="198" t="n"/>
      <c r="AD168" s="194" t="n"/>
      <c r="AE168" s="194" t="n"/>
      <c r="AF168" s="194">
        <f>IF(ISERROR(VLOOKUP(AE168,WC_ISIN_Lookup,2,)),"",VLOOKUP(AE168,WC_ISIN_Lookup,2,))</f>
        <v/>
      </c>
      <c r="AG168" s="200" t="n"/>
      <c r="AH168" s="198" t="n"/>
      <c r="AI168" s="194" t="n"/>
      <c r="AJ168" s="194" t="n"/>
      <c r="AK168" s="194">
        <f>IF(ISERROR(VLOOKUP(AJ168,WC_ISIN_Lookup,2,)),"",VLOOKUP(AJ168,WC_ISIN_Lookup,2,))</f>
        <v/>
      </c>
      <c r="AL168" s="200" t="n"/>
      <c r="AM168" s="198" t="n"/>
      <c r="AN168" s="194" t="n"/>
      <c r="AO168" s="194" t="n"/>
      <c r="AP168" s="194">
        <f>IF(ISERROR(VLOOKUP(AO168,WC_ISIN_Lookup,2,)),"",VLOOKUP(AO168,WC_ISIN_Lookup,2,))</f>
        <v/>
      </c>
      <c r="AQ168" s="200" t="n"/>
      <c r="AR168" s="198" t="n"/>
      <c r="AS168" s="194" t="n"/>
      <c r="AT168" s="194" t="n"/>
      <c r="AU168" s="194">
        <f>IF(ISERROR(VLOOKUP(AT168,WC_ISIN_Lookup,2,)),"",VLOOKUP(AT168,WC_ISIN_Lookup,2,))</f>
        <v/>
      </c>
      <c r="AV168" s="200" t="n"/>
      <c r="AW168" s="198" t="n"/>
      <c r="AX168" s="194" t="n"/>
      <c r="AY168" s="194" t="n"/>
      <c r="AZ168" s="194">
        <f>IF(ISERROR(VLOOKUP(AY168,WC_ISIN_Lookup,2,)),"",VLOOKUP(AY168,WC_ISIN_Lookup,2,))</f>
        <v/>
      </c>
      <c r="BA168" s="200" t="n"/>
      <c r="BB168" s="198" t="n"/>
      <c r="BC168" s="194" t="n"/>
      <c r="BD168" s="194" t="n"/>
      <c r="BE168" s="194">
        <f>IF(ISERROR(VLOOKUP(BD168,WC_ISIN_Lookup,2,)),"",VLOOKUP(BD168,WC_ISIN_Lookup,2,))</f>
        <v/>
      </c>
      <c r="BF168" s="200" t="n"/>
      <c r="BG168" s="198" t="n"/>
      <c r="BH168" s="194" t="n"/>
      <c r="BI168" s="194" t="n"/>
      <c r="BJ168" s="194">
        <f>IF(ISERROR(VLOOKUP(BI168,WC_ISIN_Lookup,2,)),"",VLOOKUP(BI168,WC_ISIN_Lookup,2,))</f>
        <v/>
      </c>
      <c r="BK168" s="200" t="n"/>
      <c r="BL168" s="198" t="n"/>
      <c r="BM168" s="194" t="n"/>
      <c r="BN168" s="194" t="n"/>
      <c r="BO168" s="194">
        <f>IF(ISERROR(VLOOKUP(BN168,WC_ISIN_Lookup,2,)),"",VLOOKUP(BN168,WC_ISIN_Lookup,2,))</f>
        <v/>
      </c>
      <c r="BP168" s="200" t="n"/>
      <c r="BQ168" s="198" t="n"/>
    </row>
    <row customHeight="1" ht="15" r="169" s="235" spans="1:69">
      <c r="A169" s="120" t="n"/>
      <c r="B169" s="120" t="n"/>
      <c r="C169" s="120" t="n"/>
      <c r="D169" s="120" t="n"/>
      <c r="E169" s="194" t="n"/>
      <c r="F169" s="194" t="n"/>
      <c r="G169" s="194" t="n"/>
      <c r="H169" s="195" t="n"/>
      <c r="I169" s="195" t="n"/>
      <c r="J169" s="195" t="n"/>
      <c r="K169" s="196" t="n"/>
      <c r="L169" s="218" t="n"/>
      <c r="M169" s="198" t="n"/>
      <c r="N169" s="198" t="n"/>
      <c r="O169" s="198" t="n"/>
      <c r="P169" s="195" t="n"/>
      <c r="Q169" s="195" t="n"/>
      <c r="R169" s="198" t="n"/>
      <c r="S169" s="198" t="n"/>
      <c r="T169" s="194" t="n"/>
      <c r="U169" s="194" t="n"/>
      <c r="V169" s="194">
        <f>IF(ISERROR(VLOOKUP(U169,WC_ISIN_Lookup,2,)),"",VLOOKUP(U169,WC_ISIN_Lookup,2,))</f>
        <v/>
      </c>
      <c r="W169" s="200" t="n"/>
      <c r="X169" s="198" t="n"/>
      <c r="Y169" s="194" t="n"/>
      <c r="Z169" s="194" t="n"/>
      <c r="AA169" s="194">
        <f>IF(ISERROR(VLOOKUP(Z169,WC_ISIN_Lookup,2,)),"",VLOOKUP(Z169,WC_ISIN_Lookup,2,))</f>
        <v/>
      </c>
      <c r="AB169" s="200" t="n"/>
      <c r="AC169" s="198" t="n"/>
      <c r="AD169" s="194" t="n"/>
      <c r="AE169" s="194" t="n"/>
      <c r="AF169" s="194">
        <f>IF(ISERROR(VLOOKUP(AE169,WC_ISIN_Lookup,2,)),"",VLOOKUP(AE169,WC_ISIN_Lookup,2,))</f>
        <v/>
      </c>
      <c r="AG169" s="200" t="n"/>
      <c r="AH169" s="198" t="n"/>
      <c r="AI169" s="194" t="n"/>
      <c r="AJ169" s="194" t="n"/>
      <c r="AK169" s="194">
        <f>IF(ISERROR(VLOOKUP(AJ169,WC_ISIN_Lookup,2,)),"",VLOOKUP(AJ169,WC_ISIN_Lookup,2,))</f>
        <v/>
      </c>
      <c r="AL169" s="200" t="n"/>
      <c r="AM169" s="198" t="n"/>
      <c r="AN169" s="194" t="n"/>
      <c r="AO169" s="194" t="n"/>
      <c r="AP169" s="194">
        <f>IF(ISERROR(VLOOKUP(AO169,WC_ISIN_Lookup,2,)),"",VLOOKUP(AO169,WC_ISIN_Lookup,2,))</f>
        <v/>
      </c>
      <c r="AQ169" s="200" t="n"/>
      <c r="AR169" s="198" t="n"/>
      <c r="AS169" s="194" t="n"/>
      <c r="AT169" s="194" t="n"/>
      <c r="AU169" s="194">
        <f>IF(ISERROR(VLOOKUP(AT169,WC_ISIN_Lookup,2,)),"",VLOOKUP(AT169,WC_ISIN_Lookup,2,))</f>
        <v/>
      </c>
      <c r="AV169" s="200" t="n"/>
      <c r="AW169" s="198" t="n"/>
      <c r="AX169" s="194" t="n"/>
      <c r="AY169" s="194" t="n"/>
      <c r="AZ169" s="194">
        <f>IF(ISERROR(VLOOKUP(AY169,WC_ISIN_Lookup,2,)),"",VLOOKUP(AY169,WC_ISIN_Lookup,2,))</f>
        <v/>
      </c>
      <c r="BA169" s="200" t="n"/>
      <c r="BB169" s="198" t="n"/>
      <c r="BC169" s="194" t="n"/>
      <c r="BD169" s="194" t="n"/>
      <c r="BE169" s="194">
        <f>IF(ISERROR(VLOOKUP(BD169,WC_ISIN_Lookup,2,)),"",VLOOKUP(BD169,WC_ISIN_Lookup,2,))</f>
        <v/>
      </c>
      <c r="BF169" s="200" t="n"/>
      <c r="BG169" s="198" t="n"/>
      <c r="BH169" s="194" t="n"/>
      <c r="BI169" s="194" t="n"/>
      <c r="BJ169" s="194">
        <f>IF(ISERROR(VLOOKUP(BI169,WC_ISIN_Lookup,2,)),"",VLOOKUP(BI169,WC_ISIN_Lookup,2,))</f>
        <v/>
      </c>
      <c r="BK169" s="200" t="n"/>
      <c r="BL169" s="198" t="n"/>
      <c r="BM169" s="194" t="n"/>
      <c r="BN169" s="194" t="n"/>
      <c r="BO169" s="194">
        <f>IF(ISERROR(VLOOKUP(BN169,WC_ISIN_Lookup,2,)),"",VLOOKUP(BN169,WC_ISIN_Lookup,2,))</f>
        <v/>
      </c>
      <c r="BP169" s="200" t="n"/>
      <c r="BQ169" s="198" t="n"/>
    </row>
    <row customHeight="1" ht="15" r="170" s="235" spans="1:69">
      <c r="A170" s="120" t="n"/>
      <c r="B170" s="120" t="n"/>
      <c r="C170" s="120" t="n"/>
      <c r="D170" s="120" t="n"/>
      <c r="E170" s="194" t="n"/>
      <c r="F170" s="194" t="n"/>
      <c r="G170" s="194" t="n"/>
      <c r="H170" s="195" t="n"/>
      <c r="I170" s="195" t="n"/>
      <c r="J170" s="195" t="n"/>
      <c r="K170" s="196" t="n"/>
      <c r="L170" s="218" t="n"/>
      <c r="M170" s="198" t="n"/>
      <c r="N170" s="198" t="n"/>
      <c r="O170" s="198" t="n"/>
      <c r="P170" s="195" t="n"/>
      <c r="Q170" s="195" t="n"/>
      <c r="R170" s="198" t="n"/>
      <c r="S170" s="198" t="n"/>
      <c r="T170" s="194" t="n"/>
      <c r="U170" s="194" t="n"/>
      <c r="V170" s="194">
        <f>IF(ISERROR(VLOOKUP(U170,WC_ISIN_Lookup,2,)),"",VLOOKUP(U170,WC_ISIN_Lookup,2,))</f>
        <v/>
      </c>
      <c r="W170" s="200" t="n"/>
      <c r="X170" s="198" t="n"/>
      <c r="Y170" s="194" t="n"/>
      <c r="Z170" s="194" t="n"/>
      <c r="AA170" s="194">
        <f>IF(ISERROR(VLOOKUP(Z170,WC_ISIN_Lookup,2,)),"",VLOOKUP(Z170,WC_ISIN_Lookup,2,))</f>
        <v/>
      </c>
      <c r="AB170" s="200" t="n"/>
      <c r="AC170" s="198" t="n"/>
      <c r="AD170" s="194" t="n"/>
      <c r="AE170" s="194" t="n"/>
      <c r="AF170" s="194">
        <f>IF(ISERROR(VLOOKUP(AE170,WC_ISIN_Lookup,2,)),"",VLOOKUP(AE170,WC_ISIN_Lookup,2,))</f>
        <v/>
      </c>
      <c r="AG170" s="200" t="n"/>
      <c r="AH170" s="198" t="n"/>
      <c r="AI170" s="194" t="n"/>
      <c r="AJ170" s="194" t="n"/>
      <c r="AK170" s="194">
        <f>IF(ISERROR(VLOOKUP(AJ170,WC_ISIN_Lookup,2,)),"",VLOOKUP(AJ170,WC_ISIN_Lookup,2,))</f>
        <v/>
      </c>
      <c r="AL170" s="200" t="n"/>
      <c r="AM170" s="198" t="n"/>
      <c r="AN170" s="194" t="n"/>
      <c r="AO170" s="194" t="n"/>
      <c r="AP170" s="194">
        <f>IF(ISERROR(VLOOKUP(AO170,WC_ISIN_Lookup,2,)),"",VLOOKUP(AO170,WC_ISIN_Lookup,2,))</f>
        <v/>
      </c>
      <c r="AQ170" s="200" t="n"/>
      <c r="AR170" s="198" t="n"/>
      <c r="AS170" s="194" t="n"/>
      <c r="AT170" s="194" t="n"/>
      <c r="AU170" s="194">
        <f>IF(ISERROR(VLOOKUP(AT170,WC_ISIN_Lookup,2,)),"",VLOOKUP(AT170,WC_ISIN_Lookup,2,))</f>
        <v/>
      </c>
      <c r="AV170" s="200" t="n"/>
      <c r="AW170" s="198" t="n"/>
      <c r="AX170" s="194" t="n"/>
      <c r="AY170" s="194" t="n"/>
      <c r="AZ170" s="194">
        <f>IF(ISERROR(VLOOKUP(AY170,WC_ISIN_Lookup,2,)),"",VLOOKUP(AY170,WC_ISIN_Lookup,2,))</f>
        <v/>
      </c>
      <c r="BA170" s="200" t="n"/>
      <c r="BB170" s="198" t="n"/>
      <c r="BC170" s="194" t="n"/>
      <c r="BD170" s="194" t="n"/>
      <c r="BE170" s="194">
        <f>IF(ISERROR(VLOOKUP(BD170,WC_ISIN_Lookup,2,)),"",VLOOKUP(BD170,WC_ISIN_Lookup,2,))</f>
        <v/>
      </c>
      <c r="BF170" s="200" t="n"/>
      <c r="BG170" s="198" t="n"/>
      <c r="BH170" s="194" t="n"/>
      <c r="BI170" s="194" t="n"/>
      <c r="BJ170" s="194">
        <f>IF(ISERROR(VLOOKUP(BI170,WC_ISIN_Lookup,2,)),"",VLOOKUP(BI170,WC_ISIN_Lookup,2,))</f>
        <v/>
      </c>
      <c r="BK170" s="200" t="n"/>
      <c r="BL170" s="198" t="n"/>
      <c r="BM170" s="194" t="n"/>
      <c r="BN170" s="194" t="n"/>
      <c r="BO170" s="194">
        <f>IF(ISERROR(VLOOKUP(BN170,WC_ISIN_Lookup,2,)),"",VLOOKUP(BN170,WC_ISIN_Lookup,2,))</f>
        <v/>
      </c>
      <c r="BP170" s="200" t="n"/>
      <c r="BQ170" s="198" t="n"/>
    </row>
    <row customHeight="1" ht="15" r="171" s="235" spans="1:69">
      <c r="A171" s="120" t="n"/>
      <c r="B171" s="120" t="n"/>
      <c r="C171" s="120" t="n"/>
      <c r="D171" s="120" t="n"/>
      <c r="E171" s="194" t="n"/>
      <c r="F171" s="194" t="n"/>
      <c r="G171" s="194" t="n"/>
      <c r="H171" s="195" t="n"/>
      <c r="I171" s="195" t="n"/>
      <c r="J171" s="195" t="n"/>
      <c r="K171" s="196" t="n"/>
      <c r="L171" s="218" t="n"/>
      <c r="M171" s="198" t="n"/>
      <c r="N171" s="198" t="n"/>
      <c r="O171" s="198" t="n"/>
      <c r="P171" s="195" t="n"/>
      <c r="Q171" s="195" t="n"/>
      <c r="R171" s="198" t="n"/>
      <c r="S171" s="198" t="n"/>
      <c r="T171" s="194" t="n"/>
      <c r="U171" s="194" t="n"/>
      <c r="V171" s="194">
        <f>IF(ISERROR(VLOOKUP(U171,WC_ISIN_Lookup,2,)),"",VLOOKUP(U171,WC_ISIN_Lookup,2,))</f>
        <v/>
      </c>
      <c r="W171" s="200" t="n"/>
      <c r="X171" s="198" t="n"/>
      <c r="Y171" s="194" t="n"/>
      <c r="Z171" s="194" t="n"/>
      <c r="AA171" s="194">
        <f>IF(ISERROR(VLOOKUP(Z171,WC_ISIN_Lookup,2,)),"",VLOOKUP(Z171,WC_ISIN_Lookup,2,))</f>
        <v/>
      </c>
      <c r="AB171" s="200" t="n"/>
      <c r="AC171" s="198" t="n"/>
      <c r="AD171" s="194" t="n"/>
      <c r="AE171" s="194" t="n"/>
      <c r="AF171" s="194">
        <f>IF(ISERROR(VLOOKUP(AE171,WC_ISIN_Lookup,2,)),"",VLOOKUP(AE171,WC_ISIN_Lookup,2,))</f>
        <v/>
      </c>
      <c r="AG171" s="200" t="n"/>
      <c r="AH171" s="198" t="n"/>
      <c r="AI171" s="194" t="n"/>
      <c r="AJ171" s="194" t="n"/>
      <c r="AK171" s="194">
        <f>IF(ISERROR(VLOOKUP(AJ171,WC_ISIN_Lookup,2,)),"",VLOOKUP(AJ171,WC_ISIN_Lookup,2,))</f>
        <v/>
      </c>
      <c r="AL171" s="200" t="n"/>
      <c r="AM171" s="198" t="n"/>
      <c r="AN171" s="194" t="n"/>
      <c r="AO171" s="194" t="n"/>
      <c r="AP171" s="194">
        <f>IF(ISERROR(VLOOKUP(AO171,WC_ISIN_Lookup,2,)),"",VLOOKUP(AO171,WC_ISIN_Lookup,2,))</f>
        <v/>
      </c>
      <c r="AQ171" s="200" t="n"/>
      <c r="AR171" s="198" t="n"/>
      <c r="AS171" s="194" t="n"/>
      <c r="AT171" s="194" t="n"/>
      <c r="AU171" s="194">
        <f>IF(ISERROR(VLOOKUP(AT171,WC_ISIN_Lookup,2,)),"",VLOOKUP(AT171,WC_ISIN_Lookup,2,))</f>
        <v/>
      </c>
      <c r="AV171" s="200" t="n"/>
      <c r="AW171" s="198" t="n"/>
      <c r="AX171" s="194" t="n"/>
      <c r="AY171" s="194" t="n"/>
      <c r="AZ171" s="194">
        <f>IF(ISERROR(VLOOKUP(AY171,WC_ISIN_Lookup,2,)),"",VLOOKUP(AY171,WC_ISIN_Lookup,2,))</f>
        <v/>
      </c>
      <c r="BA171" s="200" t="n"/>
      <c r="BB171" s="198" t="n"/>
      <c r="BC171" s="194" t="n"/>
      <c r="BD171" s="194" t="n"/>
      <c r="BE171" s="194">
        <f>IF(ISERROR(VLOOKUP(BD171,WC_ISIN_Lookup,2,)),"",VLOOKUP(BD171,WC_ISIN_Lookup,2,))</f>
        <v/>
      </c>
      <c r="BF171" s="200" t="n"/>
      <c r="BG171" s="198" t="n"/>
      <c r="BH171" s="194" t="n"/>
      <c r="BI171" s="194" t="n"/>
      <c r="BJ171" s="194">
        <f>IF(ISERROR(VLOOKUP(BI171,WC_ISIN_Lookup,2,)),"",VLOOKUP(BI171,WC_ISIN_Lookup,2,))</f>
        <v/>
      </c>
      <c r="BK171" s="200" t="n"/>
      <c r="BL171" s="198" t="n"/>
      <c r="BM171" s="194" t="n"/>
      <c r="BN171" s="194" t="n"/>
      <c r="BO171" s="194">
        <f>IF(ISERROR(VLOOKUP(BN171,WC_ISIN_Lookup,2,)),"",VLOOKUP(BN171,WC_ISIN_Lookup,2,))</f>
        <v/>
      </c>
      <c r="BP171" s="200" t="n"/>
      <c r="BQ171" s="198" t="n"/>
    </row>
    <row customHeight="1" ht="15" r="172" s="235" spans="1:69">
      <c r="A172" s="120" t="n"/>
      <c r="B172" s="120" t="n"/>
      <c r="C172" s="120" t="n"/>
      <c r="D172" s="120" t="n"/>
      <c r="E172" s="194" t="n"/>
      <c r="F172" s="194" t="n"/>
      <c r="G172" s="194" t="n"/>
      <c r="H172" s="195" t="n"/>
      <c r="I172" s="195" t="n"/>
      <c r="J172" s="195" t="n"/>
      <c r="K172" s="196" t="n"/>
      <c r="L172" s="218" t="n"/>
      <c r="M172" s="198" t="n"/>
      <c r="N172" s="198" t="n"/>
      <c r="O172" s="198" t="n"/>
      <c r="P172" s="195" t="n"/>
      <c r="Q172" s="195" t="n"/>
      <c r="R172" s="198" t="n"/>
      <c r="S172" s="198" t="n"/>
      <c r="T172" s="194" t="n"/>
      <c r="U172" s="194" t="n"/>
      <c r="V172" s="194">
        <f>IF(ISERROR(VLOOKUP(U172,WC_ISIN_Lookup,2,)),"",VLOOKUP(U172,WC_ISIN_Lookup,2,))</f>
        <v/>
      </c>
      <c r="W172" s="200" t="n"/>
      <c r="X172" s="198" t="n"/>
      <c r="Y172" s="194" t="n"/>
      <c r="Z172" s="194" t="n"/>
      <c r="AA172" s="194">
        <f>IF(ISERROR(VLOOKUP(Z172,WC_ISIN_Lookup,2,)),"",VLOOKUP(Z172,WC_ISIN_Lookup,2,))</f>
        <v/>
      </c>
      <c r="AB172" s="200" t="n"/>
      <c r="AC172" s="198" t="n"/>
      <c r="AD172" s="194" t="n"/>
      <c r="AE172" s="194" t="n"/>
      <c r="AF172" s="194">
        <f>IF(ISERROR(VLOOKUP(AE172,WC_ISIN_Lookup,2,)),"",VLOOKUP(AE172,WC_ISIN_Lookup,2,))</f>
        <v/>
      </c>
      <c r="AG172" s="200" t="n"/>
      <c r="AH172" s="198" t="n"/>
      <c r="AI172" s="194" t="n"/>
      <c r="AJ172" s="194" t="n"/>
      <c r="AK172" s="194">
        <f>IF(ISERROR(VLOOKUP(AJ172,WC_ISIN_Lookup,2,)),"",VLOOKUP(AJ172,WC_ISIN_Lookup,2,))</f>
        <v/>
      </c>
      <c r="AL172" s="200" t="n"/>
      <c r="AM172" s="198" t="n"/>
      <c r="AN172" s="194" t="n"/>
      <c r="AO172" s="194" t="n"/>
      <c r="AP172" s="194">
        <f>IF(ISERROR(VLOOKUP(AO172,WC_ISIN_Lookup,2,)),"",VLOOKUP(AO172,WC_ISIN_Lookup,2,))</f>
        <v/>
      </c>
      <c r="AQ172" s="200" t="n"/>
      <c r="AR172" s="198" t="n"/>
      <c r="AS172" s="194" t="n"/>
      <c r="AT172" s="194" t="n"/>
      <c r="AU172" s="194">
        <f>IF(ISERROR(VLOOKUP(AT172,WC_ISIN_Lookup,2,)),"",VLOOKUP(AT172,WC_ISIN_Lookup,2,))</f>
        <v/>
      </c>
      <c r="AV172" s="200" t="n"/>
      <c r="AW172" s="198" t="n"/>
      <c r="AX172" s="194" t="n"/>
      <c r="AY172" s="194" t="n"/>
      <c r="AZ172" s="194">
        <f>IF(ISERROR(VLOOKUP(AY172,WC_ISIN_Lookup,2,)),"",VLOOKUP(AY172,WC_ISIN_Lookup,2,))</f>
        <v/>
      </c>
      <c r="BA172" s="200" t="n"/>
      <c r="BB172" s="198" t="n"/>
      <c r="BC172" s="194" t="n"/>
      <c r="BD172" s="194" t="n"/>
      <c r="BE172" s="194">
        <f>IF(ISERROR(VLOOKUP(BD172,WC_ISIN_Lookup,2,)),"",VLOOKUP(BD172,WC_ISIN_Lookup,2,))</f>
        <v/>
      </c>
      <c r="BF172" s="200" t="n"/>
      <c r="BG172" s="198" t="n"/>
      <c r="BH172" s="194" t="n"/>
      <c r="BI172" s="194" t="n"/>
      <c r="BJ172" s="194">
        <f>IF(ISERROR(VLOOKUP(BI172,WC_ISIN_Lookup,2,)),"",VLOOKUP(BI172,WC_ISIN_Lookup,2,))</f>
        <v/>
      </c>
      <c r="BK172" s="200" t="n"/>
      <c r="BL172" s="198" t="n"/>
      <c r="BM172" s="194" t="n"/>
      <c r="BN172" s="194" t="n"/>
      <c r="BO172" s="194">
        <f>IF(ISERROR(VLOOKUP(BN172,WC_ISIN_Lookup,2,)),"",VLOOKUP(BN172,WC_ISIN_Lookup,2,))</f>
        <v/>
      </c>
      <c r="BP172" s="200" t="n"/>
      <c r="BQ172" s="198" t="n"/>
    </row>
    <row customHeight="1" ht="15" r="173" s="235" spans="1:69">
      <c r="A173" s="120" t="n"/>
      <c r="B173" s="120" t="n"/>
      <c r="C173" s="120" t="n"/>
      <c r="D173" s="120" t="n"/>
      <c r="E173" s="194" t="n"/>
      <c r="F173" s="194" t="n"/>
      <c r="G173" s="194" t="n"/>
      <c r="H173" s="195" t="n"/>
      <c r="I173" s="195" t="n"/>
      <c r="J173" s="195" t="n"/>
      <c r="K173" s="196" t="n"/>
      <c r="L173" s="218" t="n"/>
      <c r="M173" s="198" t="n"/>
      <c r="N173" s="198" t="n"/>
      <c r="O173" s="198" t="n"/>
      <c r="P173" s="195" t="n"/>
      <c r="Q173" s="195" t="n"/>
      <c r="R173" s="198" t="n"/>
      <c r="S173" s="198" t="n"/>
      <c r="T173" s="194" t="n"/>
      <c r="U173" s="194" t="n"/>
      <c r="V173" s="194">
        <f>IF(ISERROR(VLOOKUP(U173,WC_ISIN_Lookup,2,)),"",VLOOKUP(U173,WC_ISIN_Lookup,2,))</f>
        <v/>
      </c>
      <c r="W173" s="200" t="n"/>
      <c r="X173" s="198" t="n"/>
      <c r="Y173" s="194" t="n"/>
      <c r="Z173" s="194" t="n"/>
      <c r="AA173" s="194">
        <f>IF(ISERROR(VLOOKUP(Z173,WC_ISIN_Lookup,2,)),"",VLOOKUP(Z173,WC_ISIN_Lookup,2,))</f>
        <v/>
      </c>
      <c r="AB173" s="200" t="n"/>
      <c r="AC173" s="198" t="n"/>
      <c r="AD173" s="194" t="n"/>
      <c r="AE173" s="194" t="n"/>
      <c r="AF173" s="194">
        <f>IF(ISERROR(VLOOKUP(AE173,WC_ISIN_Lookup,2,)),"",VLOOKUP(AE173,WC_ISIN_Lookup,2,))</f>
        <v/>
      </c>
      <c r="AG173" s="200" t="n"/>
      <c r="AH173" s="198" t="n"/>
      <c r="AI173" s="194" t="n"/>
      <c r="AJ173" s="194" t="n"/>
      <c r="AK173" s="194">
        <f>IF(ISERROR(VLOOKUP(AJ173,WC_ISIN_Lookup,2,)),"",VLOOKUP(AJ173,WC_ISIN_Lookup,2,))</f>
        <v/>
      </c>
      <c r="AL173" s="200" t="n"/>
      <c r="AM173" s="198" t="n"/>
      <c r="AN173" s="194" t="n"/>
      <c r="AO173" s="194" t="n"/>
      <c r="AP173" s="194">
        <f>IF(ISERROR(VLOOKUP(AO173,WC_ISIN_Lookup,2,)),"",VLOOKUP(AO173,WC_ISIN_Lookup,2,))</f>
        <v/>
      </c>
      <c r="AQ173" s="200" t="n"/>
      <c r="AR173" s="198" t="n"/>
      <c r="AS173" s="194" t="n"/>
      <c r="AT173" s="194" t="n"/>
      <c r="AU173" s="194">
        <f>IF(ISERROR(VLOOKUP(AT173,WC_ISIN_Lookup,2,)),"",VLOOKUP(AT173,WC_ISIN_Lookup,2,))</f>
        <v/>
      </c>
      <c r="AV173" s="200" t="n"/>
      <c r="AW173" s="198" t="n"/>
      <c r="AX173" s="194" t="n"/>
      <c r="AY173" s="194" t="n"/>
      <c r="AZ173" s="194">
        <f>IF(ISERROR(VLOOKUP(AY173,WC_ISIN_Lookup,2,)),"",VLOOKUP(AY173,WC_ISIN_Lookup,2,))</f>
        <v/>
      </c>
      <c r="BA173" s="200" t="n"/>
      <c r="BB173" s="198" t="n"/>
      <c r="BC173" s="194" t="n"/>
      <c r="BD173" s="194" t="n"/>
      <c r="BE173" s="194">
        <f>IF(ISERROR(VLOOKUP(BD173,WC_ISIN_Lookup,2,)),"",VLOOKUP(BD173,WC_ISIN_Lookup,2,))</f>
        <v/>
      </c>
      <c r="BF173" s="200" t="n"/>
      <c r="BG173" s="198" t="n"/>
      <c r="BH173" s="194" t="n"/>
      <c r="BI173" s="194" t="n"/>
      <c r="BJ173" s="194">
        <f>IF(ISERROR(VLOOKUP(BI173,WC_ISIN_Lookup,2,)),"",VLOOKUP(BI173,WC_ISIN_Lookup,2,))</f>
        <v/>
      </c>
      <c r="BK173" s="200" t="n"/>
      <c r="BL173" s="198" t="n"/>
      <c r="BM173" s="194" t="n"/>
      <c r="BN173" s="194" t="n"/>
      <c r="BO173" s="194">
        <f>IF(ISERROR(VLOOKUP(BN173,WC_ISIN_Lookup,2,)),"",VLOOKUP(BN173,WC_ISIN_Lookup,2,))</f>
        <v/>
      </c>
      <c r="BP173" s="200" t="n"/>
      <c r="BQ173" s="198" t="n"/>
    </row>
    <row customHeight="1" ht="15" r="174" s="235" spans="1:69">
      <c r="A174" s="120" t="n"/>
      <c r="B174" s="120" t="n"/>
      <c r="C174" s="120" t="n"/>
      <c r="D174" s="120" t="n"/>
      <c r="E174" s="194" t="n"/>
      <c r="F174" s="194" t="n"/>
      <c r="G174" s="194" t="n"/>
      <c r="H174" s="195" t="n"/>
      <c r="I174" s="195" t="n"/>
      <c r="J174" s="195" t="n"/>
      <c r="K174" s="196" t="n"/>
      <c r="L174" s="218" t="n"/>
      <c r="M174" s="198" t="n"/>
      <c r="N174" s="198" t="n"/>
      <c r="O174" s="198" t="n"/>
      <c r="P174" s="195" t="n"/>
      <c r="Q174" s="195" t="n"/>
      <c r="R174" s="198" t="n"/>
      <c r="S174" s="198" t="n"/>
      <c r="T174" s="194" t="n"/>
      <c r="U174" s="194" t="n"/>
      <c r="V174" s="194">
        <f>IF(ISERROR(VLOOKUP(U174,WC_ISIN_Lookup,2,)),"",VLOOKUP(U174,WC_ISIN_Lookup,2,))</f>
        <v/>
      </c>
      <c r="W174" s="200" t="n"/>
      <c r="X174" s="198" t="n"/>
      <c r="Y174" s="194" t="n"/>
      <c r="Z174" s="194" t="n"/>
      <c r="AA174" s="194">
        <f>IF(ISERROR(VLOOKUP(Z174,WC_ISIN_Lookup,2,)),"",VLOOKUP(Z174,WC_ISIN_Lookup,2,))</f>
        <v/>
      </c>
      <c r="AB174" s="200" t="n"/>
      <c r="AC174" s="198" t="n"/>
      <c r="AD174" s="194" t="n"/>
      <c r="AE174" s="194" t="n"/>
      <c r="AF174" s="194">
        <f>IF(ISERROR(VLOOKUP(AE174,WC_ISIN_Lookup,2,)),"",VLOOKUP(AE174,WC_ISIN_Lookup,2,))</f>
        <v/>
      </c>
      <c r="AG174" s="200" t="n"/>
      <c r="AH174" s="198" t="n"/>
      <c r="AI174" s="194" t="n"/>
      <c r="AJ174" s="194" t="n"/>
      <c r="AK174" s="194">
        <f>IF(ISERROR(VLOOKUP(AJ174,WC_ISIN_Lookup,2,)),"",VLOOKUP(AJ174,WC_ISIN_Lookup,2,))</f>
        <v/>
      </c>
      <c r="AL174" s="200" t="n"/>
      <c r="AM174" s="198" t="n"/>
      <c r="AN174" s="194" t="n"/>
      <c r="AO174" s="194" t="n"/>
      <c r="AP174" s="194">
        <f>IF(ISERROR(VLOOKUP(AO174,WC_ISIN_Lookup,2,)),"",VLOOKUP(AO174,WC_ISIN_Lookup,2,))</f>
        <v/>
      </c>
      <c r="AQ174" s="200" t="n"/>
      <c r="AR174" s="198" t="n"/>
      <c r="AS174" s="194" t="n"/>
      <c r="AT174" s="194" t="n"/>
      <c r="AU174" s="194">
        <f>IF(ISERROR(VLOOKUP(AT174,WC_ISIN_Lookup,2,)),"",VLOOKUP(AT174,WC_ISIN_Lookup,2,))</f>
        <v/>
      </c>
      <c r="AV174" s="200" t="n"/>
      <c r="AW174" s="198" t="n"/>
      <c r="AX174" s="194" t="n"/>
      <c r="AY174" s="194" t="n"/>
      <c r="AZ174" s="194">
        <f>IF(ISERROR(VLOOKUP(AY174,WC_ISIN_Lookup,2,)),"",VLOOKUP(AY174,WC_ISIN_Lookup,2,))</f>
        <v/>
      </c>
      <c r="BA174" s="200" t="n"/>
      <c r="BB174" s="198" t="n"/>
      <c r="BC174" s="194" t="n"/>
      <c r="BD174" s="194" t="n"/>
      <c r="BE174" s="194">
        <f>IF(ISERROR(VLOOKUP(BD174,WC_ISIN_Lookup,2,)),"",VLOOKUP(BD174,WC_ISIN_Lookup,2,))</f>
        <v/>
      </c>
      <c r="BF174" s="200" t="n"/>
      <c r="BG174" s="198" t="n"/>
      <c r="BH174" s="194" t="n"/>
      <c r="BI174" s="194" t="n"/>
      <c r="BJ174" s="194">
        <f>IF(ISERROR(VLOOKUP(BI174,WC_ISIN_Lookup,2,)),"",VLOOKUP(BI174,WC_ISIN_Lookup,2,))</f>
        <v/>
      </c>
      <c r="BK174" s="200" t="n"/>
      <c r="BL174" s="198" t="n"/>
      <c r="BM174" s="194" t="n"/>
      <c r="BN174" s="194" t="n"/>
      <c r="BO174" s="194">
        <f>IF(ISERROR(VLOOKUP(BN174,WC_ISIN_Lookup,2,)),"",VLOOKUP(BN174,WC_ISIN_Lookup,2,))</f>
        <v/>
      </c>
      <c r="BP174" s="200" t="n"/>
      <c r="BQ174" s="198" t="n"/>
    </row>
    <row customHeight="1" ht="15" r="175" s="235" spans="1:69">
      <c r="A175" s="120" t="n"/>
      <c r="B175" s="120" t="n"/>
      <c r="C175" s="120" t="n"/>
      <c r="D175" s="120" t="n"/>
      <c r="E175" s="194" t="n"/>
      <c r="F175" s="194" t="n"/>
      <c r="G175" s="194" t="n"/>
      <c r="H175" s="195" t="n"/>
      <c r="I175" s="195" t="n"/>
      <c r="J175" s="195" t="n"/>
      <c r="K175" s="196" t="n"/>
      <c r="L175" s="218" t="n"/>
      <c r="M175" s="198" t="n"/>
      <c r="N175" s="198" t="n"/>
      <c r="O175" s="198" t="n"/>
      <c r="P175" s="195" t="n"/>
      <c r="Q175" s="195" t="n"/>
      <c r="R175" s="198" t="n"/>
      <c r="S175" s="198" t="n"/>
      <c r="T175" s="194" t="n"/>
      <c r="U175" s="194" t="n"/>
      <c r="V175" s="194">
        <f>IF(ISERROR(VLOOKUP(U175,WC_ISIN_Lookup,2,)),"",VLOOKUP(U175,WC_ISIN_Lookup,2,))</f>
        <v/>
      </c>
      <c r="W175" s="200" t="n"/>
      <c r="X175" s="198" t="n"/>
      <c r="Y175" s="194" t="n"/>
      <c r="Z175" s="194" t="n"/>
      <c r="AA175" s="194">
        <f>IF(ISERROR(VLOOKUP(Z175,WC_ISIN_Lookup,2,)),"",VLOOKUP(Z175,WC_ISIN_Lookup,2,))</f>
        <v/>
      </c>
      <c r="AB175" s="200" t="n"/>
      <c r="AC175" s="198" t="n"/>
      <c r="AD175" s="194" t="n"/>
      <c r="AE175" s="194" t="n"/>
      <c r="AF175" s="194">
        <f>IF(ISERROR(VLOOKUP(AE175,WC_ISIN_Lookup,2,)),"",VLOOKUP(AE175,WC_ISIN_Lookup,2,))</f>
        <v/>
      </c>
      <c r="AG175" s="200" t="n"/>
      <c r="AH175" s="198" t="n"/>
      <c r="AI175" s="194" t="n"/>
      <c r="AJ175" s="194" t="n"/>
      <c r="AK175" s="194">
        <f>IF(ISERROR(VLOOKUP(AJ175,WC_ISIN_Lookup,2,)),"",VLOOKUP(AJ175,WC_ISIN_Lookup,2,))</f>
        <v/>
      </c>
      <c r="AL175" s="200" t="n"/>
      <c r="AM175" s="198" t="n"/>
      <c r="AN175" s="194" t="n"/>
      <c r="AO175" s="194" t="n"/>
      <c r="AP175" s="194">
        <f>IF(ISERROR(VLOOKUP(AO175,WC_ISIN_Lookup,2,)),"",VLOOKUP(AO175,WC_ISIN_Lookup,2,))</f>
        <v/>
      </c>
      <c r="AQ175" s="200" t="n"/>
      <c r="AR175" s="198" t="n"/>
      <c r="AS175" s="194" t="n"/>
      <c r="AT175" s="194" t="n"/>
      <c r="AU175" s="194">
        <f>IF(ISERROR(VLOOKUP(AT175,WC_ISIN_Lookup,2,)),"",VLOOKUP(AT175,WC_ISIN_Lookup,2,))</f>
        <v/>
      </c>
      <c r="AV175" s="200" t="n"/>
      <c r="AW175" s="198" t="n"/>
      <c r="AX175" s="194" t="n"/>
      <c r="AY175" s="194" t="n"/>
      <c r="AZ175" s="194">
        <f>IF(ISERROR(VLOOKUP(AY175,WC_ISIN_Lookup,2,)),"",VLOOKUP(AY175,WC_ISIN_Lookup,2,))</f>
        <v/>
      </c>
      <c r="BA175" s="200" t="n"/>
      <c r="BB175" s="198" t="n"/>
      <c r="BC175" s="194" t="n"/>
      <c r="BD175" s="194" t="n"/>
      <c r="BE175" s="194">
        <f>IF(ISERROR(VLOOKUP(BD175,WC_ISIN_Lookup,2,)),"",VLOOKUP(BD175,WC_ISIN_Lookup,2,))</f>
        <v/>
      </c>
      <c r="BF175" s="200" t="n"/>
      <c r="BG175" s="198" t="n"/>
      <c r="BH175" s="194" t="n"/>
      <c r="BI175" s="194" t="n"/>
      <c r="BJ175" s="194">
        <f>IF(ISERROR(VLOOKUP(BI175,WC_ISIN_Lookup,2,)),"",VLOOKUP(BI175,WC_ISIN_Lookup,2,))</f>
        <v/>
      </c>
      <c r="BK175" s="200" t="n"/>
      <c r="BL175" s="198" t="n"/>
      <c r="BM175" s="194" t="n"/>
      <c r="BN175" s="194" t="n"/>
      <c r="BO175" s="194">
        <f>IF(ISERROR(VLOOKUP(BN175,WC_ISIN_Lookup,2,)),"",VLOOKUP(BN175,WC_ISIN_Lookup,2,))</f>
        <v/>
      </c>
      <c r="BP175" s="200" t="n"/>
      <c r="BQ175" s="198" t="n"/>
    </row>
    <row customHeight="1" ht="15" r="176" s="235" spans="1:69">
      <c r="A176" s="120" t="n"/>
      <c r="B176" s="120" t="n"/>
      <c r="C176" s="120" t="n"/>
      <c r="D176" s="120" t="n"/>
      <c r="E176" s="194" t="n"/>
      <c r="F176" s="194" t="n"/>
      <c r="G176" s="194" t="n"/>
      <c r="H176" s="195" t="n"/>
      <c r="I176" s="195" t="n"/>
      <c r="J176" s="195" t="n"/>
      <c r="K176" s="196" t="n"/>
      <c r="L176" s="218" t="n"/>
      <c r="M176" s="198" t="n"/>
      <c r="N176" s="198" t="n"/>
      <c r="O176" s="198" t="n"/>
      <c r="P176" s="195" t="n"/>
      <c r="Q176" s="195" t="n"/>
      <c r="R176" s="198" t="n"/>
      <c r="S176" s="198" t="n"/>
      <c r="T176" s="194" t="n"/>
      <c r="U176" s="194" t="n"/>
      <c r="V176" s="194">
        <f>IF(ISERROR(VLOOKUP(U176,WC_ISIN_Lookup,2,)),"",VLOOKUP(U176,WC_ISIN_Lookup,2,))</f>
        <v/>
      </c>
      <c r="W176" s="200" t="n"/>
      <c r="X176" s="198" t="n"/>
      <c r="Y176" s="194" t="n"/>
      <c r="Z176" s="194" t="n"/>
      <c r="AA176" s="194">
        <f>IF(ISERROR(VLOOKUP(Z176,WC_ISIN_Lookup,2,)),"",VLOOKUP(Z176,WC_ISIN_Lookup,2,))</f>
        <v/>
      </c>
      <c r="AB176" s="200" t="n"/>
      <c r="AC176" s="198" t="n"/>
      <c r="AD176" s="194" t="n"/>
      <c r="AE176" s="194" t="n"/>
      <c r="AF176" s="194">
        <f>IF(ISERROR(VLOOKUP(AE176,WC_ISIN_Lookup,2,)),"",VLOOKUP(AE176,WC_ISIN_Lookup,2,))</f>
        <v/>
      </c>
      <c r="AG176" s="200" t="n"/>
      <c r="AH176" s="198" t="n"/>
      <c r="AI176" s="194" t="n"/>
      <c r="AJ176" s="194" t="n"/>
      <c r="AK176" s="194">
        <f>IF(ISERROR(VLOOKUP(AJ176,WC_ISIN_Lookup,2,)),"",VLOOKUP(AJ176,WC_ISIN_Lookup,2,))</f>
        <v/>
      </c>
      <c r="AL176" s="200" t="n"/>
      <c r="AM176" s="198" t="n"/>
      <c r="AN176" s="194" t="n"/>
      <c r="AO176" s="194" t="n"/>
      <c r="AP176" s="194">
        <f>IF(ISERROR(VLOOKUP(AO176,WC_ISIN_Lookup,2,)),"",VLOOKUP(AO176,WC_ISIN_Lookup,2,))</f>
        <v/>
      </c>
      <c r="AQ176" s="200" t="n"/>
      <c r="AR176" s="198" t="n"/>
      <c r="AS176" s="194" t="n"/>
      <c r="AT176" s="194" t="n"/>
      <c r="AU176" s="194">
        <f>IF(ISERROR(VLOOKUP(AT176,WC_ISIN_Lookup,2,)),"",VLOOKUP(AT176,WC_ISIN_Lookup,2,))</f>
        <v/>
      </c>
      <c r="AV176" s="200" t="n"/>
      <c r="AW176" s="198" t="n"/>
      <c r="AX176" s="194" t="n"/>
      <c r="AY176" s="194" t="n"/>
      <c r="AZ176" s="194">
        <f>IF(ISERROR(VLOOKUP(AY176,WC_ISIN_Lookup,2,)),"",VLOOKUP(AY176,WC_ISIN_Lookup,2,))</f>
        <v/>
      </c>
      <c r="BA176" s="200" t="n"/>
      <c r="BB176" s="198" t="n"/>
      <c r="BC176" s="194" t="n"/>
      <c r="BD176" s="194" t="n"/>
      <c r="BE176" s="194">
        <f>IF(ISERROR(VLOOKUP(BD176,WC_ISIN_Lookup,2,)),"",VLOOKUP(BD176,WC_ISIN_Lookup,2,))</f>
        <v/>
      </c>
      <c r="BF176" s="200" t="n"/>
      <c r="BG176" s="198" t="n"/>
      <c r="BH176" s="194" t="n"/>
      <c r="BI176" s="194" t="n"/>
      <c r="BJ176" s="194">
        <f>IF(ISERROR(VLOOKUP(BI176,WC_ISIN_Lookup,2,)),"",VLOOKUP(BI176,WC_ISIN_Lookup,2,))</f>
        <v/>
      </c>
      <c r="BK176" s="200" t="n"/>
      <c r="BL176" s="198" t="n"/>
      <c r="BM176" s="194" t="n"/>
      <c r="BN176" s="194" t="n"/>
      <c r="BO176" s="194">
        <f>IF(ISERROR(VLOOKUP(BN176,WC_ISIN_Lookup,2,)),"",VLOOKUP(BN176,WC_ISIN_Lookup,2,))</f>
        <v/>
      </c>
      <c r="BP176" s="200" t="n"/>
      <c r="BQ176" s="198" t="n"/>
    </row>
    <row customHeight="1" ht="15" r="177" s="235" spans="1:69">
      <c r="A177" s="120" t="n"/>
      <c r="B177" s="120" t="n"/>
      <c r="C177" s="120" t="n"/>
      <c r="D177" s="120" t="n"/>
      <c r="E177" s="194" t="n"/>
      <c r="F177" s="194" t="n"/>
      <c r="G177" s="194" t="n"/>
      <c r="H177" s="195" t="n"/>
      <c r="I177" s="195" t="n"/>
      <c r="J177" s="195" t="n"/>
      <c r="K177" s="196" t="n"/>
      <c r="L177" s="218" t="n"/>
      <c r="M177" s="198" t="n"/>
      <c r="N177" s="198" t="n"/>
      <c r="O177" s="198" t="n"/>
      <c r="P177" s="195" t="n"/>
      <c r="Q177" s="195" t="n"/>
      <c r="R177" s="198" t="n"/>
      <c r="S177" s="198" t="n"/>
      <c r="T177" s="194" t="n"/>
      <c r="U177" s="194" t="n"/>
      <c r="V177" s="194">
        <f>IF(ISERROR(VLOOKUP(U177,WC_ISIN_Lookup,2,)),"",VLOOKUP(U177,WC_ISIN_Lookup,2,))</f>
        <v/>
      </c>
      <c r="W177" s="200" t="n"/>
      <c r="X177" s="198" t="n"/>
      <c r="Y177" s="194" t="n"/>
      <c r="Z177" s="194" t="n"/>
      <c r="AA177" s="194">
        <f>IF(ISERROR(VLOOKUP(Z177,WC_ISIN_Lookup,2,)),"",VLOOKUP(Z177,WC_ISIN_Lookup,2,))</f>
        <v/>
      </c>
      <c r="AB177" s="200" t="n"/>
      <c r="AC177" s="198" t="n"/>
      <c r="AD177" s="194" t="n"/>
      <c r="AE177" s="194" t="n"/>
      <c r="AF177" s="194">
        <f>IF(ISERROR(VLOOKUP(AE177,WC_ISIN_Lookup,2,)),"",VLOOKUP(AE177,WC_ISIN_Lookup,2,))</f>
        <v/>
      </c>
      <c r="AG177" s="200" t="n"/>
      <c r="AH177" s="198" t="n"/>
      <c r="AI177" s="194" t="n"/>
      <c r="AJ177" s="194" t="n"/>
      <c r="AK177" s="194">
        <f>IF(ISERROR(VLOOKUP(AJ177,WC_ISIN_Lookup,2,)),"",VLOOKUP(AJ177,WC_ISIN_Lookup,2,))</f>
        <v/>
      </c>
      <c r="AL177" s="200" t="n"/>
      <c r="AM177" s="198" t="n"/>
      <c r="AN177" s="194" t="n"/>
      <c r="AO177" s="194" t="n"/>
      <c r="AP177" s="194">
        <f>IF(ISERROR(VLOOKUP(AO177,WC_ISIN_Lookup,2,)),"",VLOOKUP(AO177,WC_ISIN_Lookup,2,))</f>
        <v/>
      </c>
      <c r="AQ177" s="200" t="n"/>
      <c r="AR177" s="198" t="n"/>
      <c r="AS177" s="194" t="n"/>
      <c r="AT177" s="194" t="n"/>
      <c r="AU177" s="194">
        <f>IF(ISERROR(VLOOKUP(AT177,WC_ISIN_Lookup,2,)),"",VLOOKUP(AT177,WC_ISIN_Lookup,2,))</f>
        <v/>
      </c>
      <c r="AV177" s="200" t="n"/>
      <c r="AW177" s="198" t="n"/>
      <c r="AX177" s="194" t="n"/>
      <c r="AY177" s="194" t="n"/>
      <c r="AZ177" s="194">
        <f>IF(ISERROR(VLOOKUP(AY177,WC_ISIN_Lookup,2,)),"",VLOOKUP(AY177,WC_ISIN_Lookup,2,))</f>
        <v/>
      </c>
      <c r="BA177" s="200" t="n"/>
      <c r="BB177" s="198" t="n"/>
      <c r="BC177" s="194" t="n"/>
      <c r="BD177" s="194" t="n"/>
      <c r="BE177" s="194">
        <f>IF(ISERROR(VLOOKUP(BD177,WC_ISIN_Lookup,2,)),"",VLOOKUP(BD177,WC_ISIN_Lookup,2,))</f>
        <v/>
      </c>
      <c r="BF177" s="200" t="n"/>
      <c r="BG177" s="198" t="n"/>
      <c r="BH177" s="194" t="n"/>
      <c r="BI177" s="194" t="n"/>
      <c r="BJ177" s="194">
        <f>IF(ISERROR(VLOOKUP(BI177,WC_ISIN_Lookup,2,)),"",VLOOKUP(BI177,WC_ISIN_Lookup,2,))</f>
        <v/>
      </c>
      <c r="BK177" s="200" t="n"/>
      <c r="BL177" s="198" t="n"/>
      <c r="BM177" s="194" t="n"/>
      <c r="BN177" s="194" t="n"/>
      <c r="BO177" s="194">
        <f>IF(ISERROR(VLOOKUP(BN177,WC_ISIN_Lookup,2,)),"",VLOOKUP(BN177,WC_ISIN_Lookup,2,))</f>
        <v/>
      </c>
      <c r="BP177" s="200" t="n"/>
      <c r="BQ177" s="198" t="n"/>
    </row>
    <row customHeight="1" ht="15" r="178" s="235" spans="1:69">
      <c r="A178" s="120" t="n"/>
      <c r="B178" s="120" t="n"/>
      <c r="C178" s="120" t="n"/>
      <c r="D178" s="120" t="n"/>
      <c r="E178" s="194" t="n"/>
      <c r="F178" s="194" t="n"/>
      <c r="G178" s="194" t="n"/>
      <c r="H178" s="195" t="n"/>
      <c r="I178" s="195" t="n"/>
      <c r="J178" s="195" t="n"/>
      <c r="K178" s="196" t="n"/>
      <c r="L178" s="218" t="n"/>
      <c r="M178" s="198" t="n"/>
      <c r="N178" s="198" t="n"/>
      <c r="O178" s="198" t="n"/>
      <c r="P178" s="195" t="n"/>
      <c r="Q178" s="195" t="n"/>
      <c r="R178" s="198" t="n"/>
      <c r="S178" s="198" t="n"/>
      <c r="T178" s="194" t="n"/>
      <c r="U178" s="194" t="n"/>
      <c r="V178" s="194">
        <f>IF(ISERROR(VLOOKUP(U178,WC_ISIN_Lookup,2,)),"",VLOOKUP(U178,WC_ISIN_Lookup,2,))</f>
        <v/>
      </c>
      <c r="W178" s="200" t="n"/>
      <c r="X178" s="198" t="n"/>
      <c r="Y178" s="194" t="n"/>
      <c r="Z178" s="194" t="n"/>
      <c r="AA178" s="194">
        <f>IF(ISERROR(VLOOKUP(Z178,WC_ISIN_Lookup,2,)),"",VLOOKUP(Z178,WC_ISIN_Lookup,2,))</f>
        <v/>
      </c>
      <c r="AB178" s="200" t="n"/>
      <c r="AC178" s="198" t="n"/>
      <c r="AD178" s="194" t="n"/>
      <c r="AE178" s="194" t="n"/>
      <c r="AF178" s="194">
        <f>IF(ISERROR(VLOOKUP(AE178,WC_ISIN_Lookup,2,)),"",VLOOKUP(AE178,WC_ISIN_Lookup,2,))</f>
        <v/>
      </c>
      <c r="AG178" s="200" t="n"/>
      <c r="AH178" s="198" t="n"/>
      <c r="AI178" s="194" t="n"/>
      <c r="AJ178" s="194" t="n"/>
      <c r="AK178" s="194">
        <f>IF(ISERROR(VLOOKUP(AJ178,WC_ISIN_Lookup,2,)),"",VLOOKUP(AJ178,WC_ISIN_Lookup,2,))</f>
        <v/>
      </c>
      <c r="AL178" s="200" t="n"/>
      <c r="AM178" s="198" t="n"/>
      <c r="AN178" s="194" t="n"/>
      <c r="AO178" s="194" t="n"/>
      <c r="AP178" s="194">
        <f>IF(ISERROR(VLOOKUP(AO178,WC_ISIN_Lookup,2,)),"",VLOOKUP(AO178,WC_ISIN_Lookup,2,))</f>
        <v/>
      </c>
      <c r="AQ178" s="200" t="n"/>
      <c r="AR178" s="198" t="n"/>
      <c r="AS178" s="194" t="n"/>
      <c r="AT178" s="194" t="n"/>
      <c r="AU178" s="194">
        <f>IF(ISERROR(VLOOKUP(AT178,WC_ISIN_Lookup,2,)),"",VLOOKUP(AT178,WC_ISIN_Lookup,2,))</f>
        <v/>
      </c>
      <c r="AV178" s="200" t="n"/>
      <c r="AW178" s="198" t="n"/>
      <c r="AX178" s="194" t="n"/>
      <c r="AY178" s="194" t="n"/>
      <c r="AZ178" s="194">
        <f>IF(ISERROR(VLOOKUP(AY178,WC_ISIN_Lookup,2,)),"",VLOOKUP(AY178,WC_ISIN_Lookup,2,))</f>
        <v/>
      </c>
      <c r="BA178" s="200" t="n"/>
      <c r="BB178" s="198" t="n"/>
      <c r="BC178" s="194" t="n"/>
      <c r="BD178" s="194" t="n"/>
      <c r="BE178" s="194">
        <f>IF(ISERROR(VLOOKUP(BD178,WC_ISIN_Lookup,2,)),"",VLOOKUP(BD178,WC_ISIN_Lookup,2,))</f>
        <v/>
      </c>
      <c r="BF178" s="200" t="n"/>
      <c r="BG178" s="198" t="n"/>
      <c r="BH178" s="194" t="n"/>
      <c r="BI178" s="194" t="n"/>
      <c r="BJ178" s="194">
        <f>IF(ISERROR(VLOOKUP(BI178,WC_ISIN_Lookup,2,)),"",VLOOKUP(BI178,WC_ISIN_Lookup,2,))</f>
        <v/>
      </c>
      <c r="BK178" s="200" t="n"/>
      <c r="BL178" s="198" t="n"/>
      <c r="BM178" s="194" t="n"/>
      <c r="BN178" s="194" t="n"/>
      <c r="BO178" s="194">
        <f>IF(ISERROR(VLOOKUP(BN178,WC_ISIN_Lookup,2,)),"",VLOOKUP(BN178,WC_ISIN_Lookup,2,))</f>
        <v/>
      </c>
      <c r="BP178" s="200" t="n"/>
      <c r="BQ178" s="198" t="n"/>
    </row>
    <row customHeight="1" ht="15" r="179" s="235" spans="1:69">
      <c r="A179" s="120" t="n"/>
      <c r="B179" s="120" t="n"/>
      <c r="C179" s="120" t="n"/>
      <c r="D179" s="120" t="n"/>
      <c r="E179" s="194" t="n"/>
      <c r="F179" s="194" t="n"/>
      <c r="G179" s="194" t="n"/>
      <c r="H179" s="195" t="n"/>
      <c r="I179" s="195" t="n"/>
      <c r="J179" s="195" t="n"/>
      <c r="K179" s="196" t="n"/>
      <c r="L179" s="218" t="n"/>
      <c r="M179" s="198" t="n"/>
      <c r="N179" s="198" t="n"/>
      <c r="O179" s="198" t="n"/>
      <c r="P179" s="195" t="n"/>
      <c r="Q179" s="195" t="n"/>
      <c r="R179" s="198" t="n"/>
      <c r="S179" s="198" t="n"/>
      <c r="T179" s="194" t="n"/>
      <c r="U179" s="194" t="n"/>
      <c r="V179" s="194">
        <f>IF(ISERROR(VLOOKUP(U179,WC_ISIN_Lookup,2,)),"",VLOOKUP(U179,WC_ISIN_Lookup,2,))</f>
        <v/>
      </c>
      <c r="W179" s="200" t="n"/>
      <c r="X179" s="198" t="n"/>
      <c r="Y179" s="194" t="n"/>
      <c r="Z179" s="194" t="n"/>
      <c r="AA179" s="194">
        <f>IF(ISERROR(VLOOKUP(Z179,WC_ISIN_Lookup,2,)),"",VLOOKUP(Z179,WC_ISIN_Lookup,2,))</f>
        <v/>
      </c>
      <c r="AB179" s="200" t="n"/>
      <c r="AC179" s="198" t="n"/>
      <c r="AD179" s="194" t="n"/>
      <c r="AE179" s="194" t="n"/>
      <c r="AF179" s="194">
        <f>IF(ISERROR(VLOOKUP(AE179,WC_ISIN_Lookup,2,)),"",VLOOKUP(AE179,WC_ISIN_Lookup,2,))</f>
        <v/>
      </c>
      <c r="AG179" s="200" t="n"/>
      <c r="AH179" s="198" t="n"/>
      <c r="AI179" s="194" t="n"/>
      <c r="AJ179" s="194" t="n"/>
      <c r="AK179" s="194">
        <f>IF(ISERROR(VLOOKUP(AJ179,WC_ISIN_Lookup,2,)),"",VLOOKUP(AJ179,WC_ISIN_Lookup,2,))</f>
        <v/>
      </c>
      <c r="AL179" s="200" t="n"/>
      <c r="AM179" s="198" t="n"/>
      <c r="AN179" s="194" t="n"/>
      <c r="AO179" s="194" t="n"/>
      <c r="AP179" s="194">
        <f>IF(ISERROR(VLOOKUP(AO179,WC_ISIN_Lookup,2,)),"",VLOOKUP(AO179,WC_ISIN_Lookup,2,))</f>
        <v/>
      </c>
      <c r="AQ179" s="200" t="n"/>
      <c r="AR179" s="198" t="n"/>
      <c r="AS179" s="194" t="n"/>
      <c r="AT179" s="194" t="n"/>
      <c r="AU179" s="194">
        <f>IF(ISERROR(VLOOKUP(AT179,WC_ISIN_Lookup,2,)),"",VLOOKUP(AT179,WC_ISIN_Lookup,2,))</f>
        <v/>
      </c>
      <c r="AV179" s="200" t="n"/>
      <c r="AW179" s="198" t="n"/>
      <c r="AX179" s="194" t="n"/>
      <c r="AY179" s="194" t="n"/>
      <c r="AZ179" s="194">
        <f>IF(ISERROR(VLOOKUP(AY179,WC_ISIN_Lookup,2,)),"",VLOOKUP(AY179,WC_ISIN_Lookup,2,))</f>
        <v/>
      </c>
      <c r="BA179" s="200" t="n"/>
      <c r="BB179" s="198" t="n"/>
      <c r="BC179" s="194" t="n"/>
      <c r="BD179" s="194" t="n"/>
      <c r="BE179" s="194">
        <f>IF(ISERROR(VLOOKUP(BD179,WC_ISIN_Lookup,2,)),"",VLOOKUP(BD179,WC_ISIN_Lookup,2,))</f>
        <v/>
      </c>
      <c r="BF179" s="200" t="n"/>
      <c r="BG179" s="198" t="n"/>
      <c r="BH179" s="194" t="n"/>
      <c r="BI179" s="194" t="n"/>
      <c r="BJ179" s="194">
        <f>IF(ISERROR(VLOOKUP(BI179,WC_ISIN_Lookup,2,)),"",VLOOKUP(BI179,WC_ISIN_Lookup,2,))</f>
        <v/>
      </c>
      <c r="BK179" s="200" t="n"/>
      <c r="BL179" s="198" t="n"/>
      <c r="BM179" s="194" t="n"/>
      <c r="BN179" s="194" t="n"/>
      <c r="BO179" s="194">
        <f>IF(ISERROR(VLOOKUP(BN179,WC_ISIN_Lookup,2,)),"",VLOOKUP(BN179,WC_ISIN_Lookup,2,))</f>
        <v/>
      </c>
      <c r="BP179" s="200" t="n"/>
      <c r="BQ179" s="198" t="n"/>
    </row>
    <row customHeight="1" ht="15" r="180" s="235" spans="1:69">
      <c r="A180" s="120" t="n"/>
      <c r="B180" s="120" t="n"/>
      <c r="C180" s="120" t="n"/>
      <c r="D180" s="120" t="n"/>
      <c r="E180" s="194" t="n"/>
      <c r="F180" s="194" t="n"/>
      <c r="G180" s="194" t="n"/>
      <c r="H180" s="195" t="n"/>
      <c r="I180" s="195" t="n"/>
      <c r="J180" s="195" t="n"/>
      <c r="K180" s="196" t="n"/>
      <c r="L180" s="218" t="n"/>
      <c r="M180" s="198" t="n"/>
      <c r="N180" s="198" t="n"/>
      <c r="O180" s="198" t="n"/>
      <c r="P180" s="195" t="n"/>
      <c r="Q180" s="195" t="n"/>
      <c r="R180" s="198" t="n"/>
      <c r="S180" s="198" t="n"/>
      <c r="T180" s="194" t="n"/>
      <c r="U180" s="194" t="n"/>
      <c r="V180" s="194">
        <f>IF(ISERROR(VLOOKUP(U180,WC_ISIN_Lookup,2,)),"",VLOOKUP(U180,WC_ISIN_Lookup,2,))</f>
        <v/>
      </c>
      <c r="W180" s="200" t="n"/>
      <c r="X180" s="198" t="n"/>
      <c r="Y180" s="194" t="n"/>
      <c r="Z180" s="194" t="n"/>
      <c r="AA180" s="194">
        <f>IF(ISERROR(VLOOKUP(Z180,WC_ISIN_Lookup,2,)),"",VLOOKUP(Z180,WC_ISIN_Lookup,2,))</f>
        <v/>
      </c>
      <c r="AB180" s="200" t="n"/>
      <c r="AC180" s="198" t="n"/>
      <c r="AD180" s="194" t="n"/>
      <c r="AE180" s="194" t="n"/>
      <c r="AF180" s="194">
        <f>IF(ISERROR(VLOOKUP(AE180,WC_ISIN_Lookup,2,)),"",VLOOKUP(AE180,WC_ISIN_Lookup,2,))</f>
        <v/>
      </c>
      <c r="AG180" s="200" t="n"/>
      <c r="AH180" s="198" t="n"/>
      <c r="AI180" s="194" t="n"/>
      <c r="AJ180" s="194" t="n"/>
      <c r="AK180" s="194">
        <f>IF(ISERROR(VLOOKUP(AJ180,WC_ISIN_Lookup,2,)),"",VLOOKUP(AJ180,WC_ISIN_Lookup,2,))</f>
        <v/>
      </c>
      <c r="AL180" s="200" t="n"/>
      <c r="AM180" s="198" t="n"/>
      <c r="AN180" s="194" t="n"/>
      <c r="AO180" s="194" t="n"/>
      <c r="AP180" s="194">
        <f>IF(ISERROR(VLOOKUP(AO180,WC_ISIN_Lookup,2,)),"",VLOOKUP(AO180,WC_ISIN_Lookup,2,))</f>
        <v/>
      </c>
      <c r="AQ180" s="200" t="n"/>
      <c r="AR180" s="198" t="n"/>
      <c r="AS180" s="194" t="n"/>
      <c r="AT180" s="194" t="n"/>
      <c r="AU180" s="194">
        <f>IF(ISERROR(VLOOKUP(AT180,WC_ISIN_Lookup,2,)),"",VLOOKUP(AT180,WC_ISIN_Lookup,2,))</f>
        <v/>
      </c>
      <c r="AV180" s="200" t="n"/>
      <c r="AW180" s="198" t="n"/>
      <c r="AX180" s="194" t="n"/>
      <c r="AY180" s="194" t="n"/>
      <c r="AZ180" s="194">
        <f>IF(ISERROR(VLOOKUP(AY180,WC_ISIN_Lookup,2,)),"",VLOOKUP(AY180,WC_ISIN_Lookup,2,))</f>
        <v/>
      </c>
      <c r="BA180" s="200" t="n"/>
      <c r="BB180" s="198" t="n"/>
      <c r="BC180" s="194" t="n"/>
      <c r="BD180" s="194" t="n"/>
      <c r="BE180" s="194">
        <f>IF(ISERROR(VLOOKUP(BD180,WC_ISIN_Lookup,2,)),"",VLOOKUP(BD180,WC_ISIN_Lookup,2,))</f>
        <v/>
      </c>
      <c r="BF180" s="200" t="n"/>
      <c r="BG180" s="198" t="n"/>
      <c r="BH180" s="194" t="n"/>
      <c r="BI180" s="194" t="n"/>
      <c r="BJ180" s="194">
        <f>IF(ISERROR(VLOOKUP(BI180,WC_ISIN_Lookup,2,)),"",VLOOKUP(BI180,WC_ISIN_Lookup,2,))</f>
        <v/>
      </c>
      <c r="BK180" s="200" t="n"/>
      <c r="BL180" s="198" t="n"/>
      <c r="BM180" s="194" t="n"/>
      <c r="BN180" s="194" t="n"/>
      <c r="BO180" s="194">
        <f>IF(ISERROR(VLOOKUP(BN180,WC_ISIN_Lookup,2,)),"",VLOOKUP(BN180,WC_ISIN_Lookup,2,))</f>
        <v/>
      </c>
      <c r="BP180" s="200" t="n"/>
      <c r="BQ180" s="198" t="n"/>
    </row>
    <row customHeight="1" ht="15" r="181" s="235" spans="1:69">
      <c r="A181" s="120" t="n"/>
      <c r="B181" s="120" t="n"/>
      <c r="C181" s="120" t="n"/>
      <c r="D181" s="120" t="n"/>
      <c r="E181" s="194" t="n"/>
      <c r="F181" s="194" t="n"/>
      <c r="G181" s="194" t="n"/>
      <c r="H181" s="195" t="n"/>
      <c r="I181" s="195" t="n"/>
      <c r="J181" s="195" t="n"/>
      <c r="K181" s="196" t="n"/>
      <c r="L181" s="218" t="n"/>
      <c r="M181" s="198" t="n"/>
      <c r="N181" s="198" t="n"/>
      <c r="O181" s="198" t="n"/>
      <c r="P181" s="195" t="n"/>
      <c r="Q181" s="195" t="n"/>
      <c r="R181" s="198" t="n"/>
      <c r="S181" s="198" t="n"/>
      <c r="T181" s="194" t="n"/>
      <c r="U181" s="194" t="n"/>
      <c r="V181" s="194">
        <f>IF(ISERROR(VLOOKUP(U181,WC_ISIN_Lookup,2,)),"",VLOOKUP(U181,WC_ISIN_Lookup,2,))</f>
        <v/>
      </c>
      <c r="W181" s="200" t="n"/>
      <c r="X181" s="198" t="n"/>
      <c r="Y181" s="194" t="n"/>
      <c r="Z181" s="194" t="n"/>
      <c r="AA181" s="194">
        <f>IF(ISERROR(VLOOKUP(Z181,WC_ISIN_Lookup,2,)),"",VLOOKUP(Z181,WC_ISIN_Lookup,2,))</f>
        <v/>
      </c>
      <c r="AB181" s="200" t="n"/>
      <c r="AC181" s="198" t="n"/>
      <c r="AD181" s="194" t="n"/>
      <c r="AE181" s="194" t="n"/>
      <c r="AF181" s="194">
        <f>IF(ISERROR(VLOOKUP(AE181,WC_ISIN_Lookup,2,)),"",VLOOKUP(AE181,WC_ISIN_Lookup,2,))</f>
        <v/>
      </c>
      <c r="AG181" s="200" t="n"/>
      <c r="AH181" s="198" t="n"/>
      <c r="AI181" s="194" t="n"/>
      <c r="AJ181" s="194" t="n"/>
      <c r="AK181" s="194">
        <f>IF(ISERROR(VLOOKUP(AJ181,WC_ISIN_Lookup,2,)),"",VLOOKUP(AJ181,WC_ISIN_Lookup,2,))</f>
        <v/>
      </c>
      <c r="AL181" s="200" t="n"/>
      <c r="AM181" s="198" t="n"/>
      <c r="AN181" s="194" t="n"/>
      <c r="AO181" s="194" t="n"/>
      <c r="AP181" s="194">
        <f>IF(ISERROR(VLOOKUP(AO181,WC_ISIN_Lookup,2,)),"",VLOOKUP(AO181,WC_ISIN_Lookup,2,))</f>
        <v/>
      </c>
      <c r="AQ181" s="200" t="n"/>
      <c r="AR181" s="198" t="n"/>
      <c r="AS181" s="194" t="n"/>
      <c r="AT181" s="194" t="n"/>
      <c r="AU181" s="194">
        <f>IF(ISERROR(VLOOKUP(AT181,WC_ISIN_Lookup,2,)),"",VLOOKUP(AT181,WC_ISIN_Lookup,2,))</f>
        <v/>
      </c>
      <c r="AV181" s="200" t="n"/>
      <c r="AW181" s="198" t="n"/>
      <c r="AX181" s="194" t="n"/>
      <c r="AY181" s="194" t="n"/>
      <c r="AZ181" s="194">
        <f>IF(ISERROR(VLOOKUP(AY181,WC_ISIN_Lookup,2,)),"",VLOOKUP(AY181,WC_ISIN_Lookup,2,))</f>
        <v/>
      </c>
      <c r="BA181" s="200" t="n"/>
      <c r="BB181" s="198" t="n"/>
      <c r="BC181" s="194" t="n"/>
      <c r="BD181" s="194" t="n"/>
      <c r="BE181" s="194">
        <f>IF(ISERROR(VLOOKUP(BD181,WC_ISIN_Lookup,2,)),"",VLOOKUP(BD181,WC_ISIN_Lookup,2,))</f>
        <v/>
      </c>
      <c r="BF181" s="200" t="n"/>
      <c r="BG181" s="198" t="n"/>
      <c r="BH181" s="194" t="n"/>
      <c r="BI181" s="194" t="n"/>
      <c r="BJ181" s="194">
        <f>IF(ISERROR(VLOOKUP(BI181,WC_ISIN_Lookup,2,)),"",VLOOKUP(BI181,WC_ISIN_Lookup,2,))</f>
        <v/>
      </c>
      <c r="BK181" s="200" t="n"/>
      <c r="BL181" s="198" t="n"/>
      <c r="BM181" s="194" t="n"/>
      <c r="BN181" s="194" t="n"/>
      <c r="BO181" s="194">
        <f>IF(ISERROR(VLOOKUP(BN181,WC_ISIN_Lookup,2,)),"",VLOOKUP(BN181,WC_ISIN_Lookup,2,))</f>
        <v/>
      </c>
      <c r="BP181" s="200" t="n"/>
      <c r="BQ181" s="198" t="n"/>
    </row>
    <row customHeight="1" ht="15" r="182" s="235" spans="1:69">
      <c r="A182" s="120" t="n"/>
      <c r="B182" s="120" t="n"/>
      <c r="C182" s="120" t="n"/>
      <c r="D182" s="120" t="n"/>
      <c r="E182" s="194" t="n"/>
      <c r="F182" s="194" t="n"/>
      <c r="G182" s="194" t="n"/>
      <c r="H182" s="195" t="n"/>
      <c r="I182" s="195" t="n"/>
      <c r="J182" s="195" t="n"/>
      <c r="K182" s="196" t="n"/>
      <c r="L182" s="218" t="n"/>
      <c r="M182" s="198" t="n"/>
      <c r="N182" s="198" t="n"/>
      <c r="O182" s="198" t="n"/>
      <c r="P182" s="195" t="n"/>
      <c r="Q182" s="195" t="n"/>
      <c r="R182" s="198" t="n"/>
      <c r="S182" s="198" t="n"/>
      <c r="T182" s="194" t="n"/>
      <c r="U182" s="194" t="n"/>
      <c r="V182" s="194">
        <f>IF(ISERROR(VLOOKUP(U182,WC_ISIN_Lookup,2,)),"",VLOOKUP(U182,WC_ISIN_Lookup,2,))</f>
        <v/>
      </c>
      <c r="W182" s="200" t="n"/>
      <c r="X182" s="198" t="n"/>
      <c r="Y182" s="194" t="n"/>
      <c r="Z182" s="194" t="n"/>
      <c r="AA182" s="194">
        <f>IF(ISERROR(VLOOKUP(Z182,WC_ISIN_Lookup,2,)),"",VLOOKUP(Z182,WC_ISIN_Lookup,2,))</f>
        <v/>
      </c>
      <c r="AB182" s="200" t="n"/>
      <c r="AC182" s="198" t="n"/>
      <c r="AD182" s="194" t="n"/>
      <c r="AE182" s="194" t="n"/>
      <c r="AF182" s="194">
        <f>IF(ISERROR(VLOOKUP(AE182,WC_ISIN_Lookup,2,)),"",VLOOKUP(AE182,WC_ISIN_Lookup,2,))</f>
        <v/>
      </c>
      <c r="AG182" s="200" t="n"/>
      <c r="AH182" s="198" t="n"/>
      <c r="AI182" s="194" t="n"/>
      <c r="AJ182" s="194" t="n"/>
      <c r="AK182" s="194">
        <f>IF(ISERROR(VLOOKUP(AJ182,WC_ISIN_Lookup,2,)),"",VLOOKUP(AJ182,WC_ISIN_Lookup,2,))</f>
        <v/>
      </c>
      <c r="AL182" s="200" t="n"/>
      <c r="AM182" s="198" t="n"/>
      <c r="AN182" s="194" t="n"/>
      <c r="AO182" s="194" t="n"/>
      <c r="AP182" s="194">
        <f>IF(ISERROR(VLOOKUP(AO182,WC_ISIN_Lookup,2,)),"",VLOOKUP(AO182,WC_ISIN_Lookup,2,))</f>
        <v/>
      </c>
      <c r="AQ182" s="200" t="n"/>
      <c r="AR182" s="198" t="n"/>
      <c r="AS182" s="194" t="n"/>
      <c r="AT182" s="194" t="n"/>
      <c r="AU182" s="194">
        <f>IF(ISERROR(VLOOKUP(AT182,WC_ISIN_Lookup,2,)),"",VLOOKUP(AT182,WC_ISIN_Lookup,2,))</f>
        <v/>
      </c>
      <c r="AV182" s="200" t="n"/>
      <c r="AW182" s="198" t="n"/>
      <c r="AX182" s="194" t="n"/>
      <c r="AY182" s="194" t="n"/>
      <c r="AZ182" s="194">
        <f>IF(ISERROR(VLOOKUP(AY182,WC_ISIN_Lookup,2,)),"",VLOOKUP(AY182,WC_ISIN_Lookup,2,))</f>
        <v/>
      </c>
      <c r="BA182" s="200" t="n"/>
      <c r="BB182" s="198" t="n"/>
      <c r="BC182" s="194" t="n"/>
      <c r="BD182" s="194" t="n"/>
      <c r="BE182" s="194">
        <f>IF(ISERROR(VLOOKUP(BD182,WC_ISIN_Lookup,2,)),"",VLOOKUP(BD182,WC_ISIN_Lookup,2,))</f>
        <v/>
      </c>
      <c r="BF182" s="200" t="n"/>
      <c r="BG182" s="198" t="n"/>
      <c r="BH182" s="194" t="n"/>
      <c r="BI182" s="194" t="n"/>
      <c r="BJ182" s="194">
        <f>IF(ISERROR(VLOOKUP(BI182,WC_ISIN_Lookup,2,)),"",VLOOKUP(BI182,WC_ISIN_Lookup,2,))</f>
        <v/>
      </c>
      <c r="BK182" s="200" t="n"/>
      <c r="BL182" s="198" t="n"/>
      <c r="BM182" s="194" t="n"/>
      <c r="BN182" s="194" t="n"/>
      <c r="BO182" s="194">
        <f>IF(ISERROR(VLOOKUP(BN182,WC_ISIN_Lookup,2,)),"",VLOOKUP(BN182,WC_ISIN_Lookup,2,))</f>
        <v/>
      </c>
      <c r="BP182" s="200" t="n"/>
      <c r="BQ182" s="198" t="n"/>
    </row>
    <row customHeight="1" ht="15" r="183" s="235" spans="1:69">
      <c r="A183" s="120" t="n"/>
      <c r="B183" s="120" t="n"/>
      <c r="C183" s="120" t="n"/>
      <c r="D183" s="120" t="n"/>
      <c r="E183" s="194" t="n"/>
      <c r="F183" s="194" t="n"/>
      <c r="G183" s="194" t="n"/>
      <c r="H183" s="195" t="n"/>
      <c r="I183" s="195" t="n"/>
      <c r="J183" s="195" t="n"/>
      <c r="K183" s="196" t="n"/>
      <c r="L183" s="218" t="n"/>
      <c r="M183" s="198" t="n"/>
      <c r="N183" s="198" t="n"/>
      <c r="O183" s="198" t="n"/>
      <c r="P183" s="195" t="n"/>
      <c r="Q183" s="195" t="n"/>
      <c r="R183" s="198" t="n"/>
      <c r="S183" s="198" t="n"/>
      <c r="T183" s="194" t="n"/>
      <c r="U183" s="194" t="n"/>
      <c r="V183" s="194">
        <f>IF(ISERROR(VLOOKUP(U183,WC_ISIN_Lookup,2,)),"",VLOOKUP(U183,WC_ISIN_Lookup,2,))</f>
        <v/>
      </c>
      <c r="W183" s="200" t="n"/>
      <c r="X183" s="198" t="n"/>
      <c r="Y183" s="194" t="n"/>
      <c r="Z183" s="194" t="n"/>
      <c r="AA183" s="194">
        <f>IF(ISERROR(VLOOKUP(Z183,WC_ISIN_Lookup,2,)),"",VLOOKUP(Z183,WC_ISIN_Lookup,2,))</f>
        <v/>
      </c>
      <c r="AB183" s="200" t="n"/>
      <c r="AC183" s="198" t="n"/>
      <c r="AD183" s="194" t="n"/>
      <c r="AE183" s="194" t="n"/>
      <c r="AF183" s="194">
        <f>IF(ISERROR(VLOOKUP(AE183,WC_ISIN_Lookup,2,)),"",VLOOKUP(AE183,WC_ISIN_Lookup,2,))</f>
        <v/>
      </c>
      <c r="AG183" s="200" t="n"/>
      <c r="AH183" s="198" t="n"/>
      <c r="AI183" s="194" t="n"/>
      <c r="AJ183" s="194" t="n"/>
      <c r="AK183" s="194">
        <f>IF(ISERROR(VLOOKUP(AJ183,WC_ISIN_Lookup,2,)),"",VLOOKUP(AJ183,WC_ISIN_Lookup,2,))</f>
        <v/>
      </c>
      <c r="AL183" s="200" t="n"/>
      <c r="AM183" s="198" t="n"/>
      <c r="AN183" s="194" t="n"/>
      <c r="AO183" s="194" t="n"/>
      <c r="AP183" s="194">
        <f>IF(ISERROR(VLOOKUP(AO183,WC_ISIN_Lookup,2,)),"",VLOOKUP(AO183,WC_ISIN_Lookup,2,))</f>
        <v/>
      </c>
      <c r="AQ183" s="200" t="n"/>
      <c r="AR183" s="198" t="n"/>
      <c r="AS183" s="194" t="n"/>
      <c r="AT183" s="194" t="n"/>
      <c r="AU183" s="194">
        <f>IF(ISERROR(VLOOKUP(AT183,WC_ISIN_Lookup,2,)),"",VLOOKUP(AT183,WC_ISIN_Lookup,2,))</f>
        <v/>
      </c>
      <c r="AV183" s="200" t="n"/>
      <c r="AW183" s="198" t="n"/>
      <c r="AX183" s="194" t="n"/>
      <c r="AY183" s="194" t="n"/>
      <c r="AZ183" s="194">
        <f>IF(ISERROR(VLOOKUP(AY183,WC_ISIN_Lookup,2,)),"",VLOOKUP(AY183,WC_ISIN_Lookup,2,))</f>
        <v/>
      </c>
      <c r="BA183" s="200" t="n"/>
      <c r="BB183" s="198" t="n"/>
      <c r="BC183" s="194" t="n"/>
      <c r="BD183" s="194" t="n"/>
      <c r="BE183" s="194">
        <f>IF(ISERROR(VLOOKUP(BD183,WC_ISIN_Lookup,2,)),"",VLOOKUP(BD183,WC_ISIN_Lookup,2,))</f>
        <v/>
      </c>
      <c r="BF183" s="200" t="n"/>
      <c r="BG183" s="198" t="n"/>
      <c r="BH183" s="194" t="n"/>
      <c r="BI183" s="194" t="n"/>
      <c r="BJ183" s="194">
        <f>IF(ISERROR(VLOOKUP(BI183,WC_ISIN_Lookup,2,)),"",VLOOKUP(BI183,WC_ISIN_Lookup,2,))</f>
        <v/>
      </c>
      <c r="BK183" s="200" t="n"/>
      <c r="BL183" s="198" t="n"/>
      <c r="BM183" s="194" t="n"/>
      <c r="BN183" s="194" t="n"/>
      <c r="BO183" s="194">
        <f>IF(ISERROR(VLOOKUP(BN183,WC_ISIN_Lookup,2,)),"",VLOOKUP(BN183,WC_ISIN_Lookup,2,))</f>
        <v/>
      </c>
      <c r="BP183" s="200" t="n"/>
      <c r="BQ183" s="198" t="n"/>
    </row>
    <row customHeight="1" ht="15" r="184" s="235" spans="1:69">
      <c r="A184" s="120" t="n"/>
      <c r="B184" s="120" t="n"/>
      <c r="C184" s="120" t="n"/>
      <c r="D184" s="120" t="n"/>
      <c r="E184" s="194" t="n"/>
      <c r="F184" s="194" t="n"/>
      <c r="G184" s="194" t="n"/>
      <c r="H184" s="195" t="n"/>
      <c r="I184" s="195" t="n"/>
      <c r="J184" s="195" t="n"/>
      <c r="K184" s="196" t="n"/>
      <c r="L184" s="218" t="n"/>
      <c r="M184" s="198" t="n"/>
      <c r="N184" s="198" t="n"/>
      <c r="O184" s="198" t="n"/>
      <c r="P184" s="195" t="n"/>
      <c r="Q184" s="195" t="n"/>
      <c r="R184" s="198" t="n"/>
      <c r="S184" s="198" t="n"/>
      <c r="T184" s="194" t="n"/>
      <c r="U184" s="194" t="n"/>
      <c r="V184" s="194">
        <f>IF(ISERROR(VLOOKUP(U184,WC_ISIN_Lookup,2,)),"",VLOOKUP(U184,WC_ISIN_Lookup,2,))</f>
        <v/>
      </c>
      <c r="W184" s="200" t="n"/>
      <c r="X184" s="198" t="n"/>
      <c r="Y184" s="194" t="n"/>
      <c r="Z184" s="194" t="n"/>
      <c r="AA184" s="194">
        <f>IF(ISERROR(VLOOKUP(Z184,WC_ISIN_Lookup,2,)),"",VLOOKUP(Z184,WC_ISIN_Lookup,2,))</f>
        <v/>
      </c>
      <c r="AB184" s="200" t="n"/>
      <c r="AC184" s="198" t="n"/>
      <c r="AD184" s="194" t="n"/>
      <c r="AE184" s="194" t="n"/>
      <c r="AF184" s="194">
        <f>IF(ISERROR(VLOOKUP(AE184,WC_ISIN_Lookup,2,)),"",VLOOKUP(AE184,WC_ISIN_Lookup,2,))</f>
        <v/>
      </c>
      <c r="AG184" s="200" t="n"/>
      <c r="AH184" s="198" t="n"/>
      <c r="AI184" s="194" t="n"/>
      <c r="AJ184" s="194" t="n"/>
      <c r="AK184" s="194">
        <f>IF(ISERROR(VLOOKUP(AJ184,WC_ISIN_Lookup,2,)),"",VLOOKUP(AJ184,WC_ISIN_Lookup,2,))</f>
        <v/>
      </c>
      <c r="AL184" s="200" t="n"/>
      <c r="AM184" s="198" t="n"/>
      <c r="AN184" s="194" t="n"/>
      <c r="AO184" s="194" t="n"/>
      <c r="AP184" s="194">
        <f>IF(ISERROR(VLOOKUP(AO184,WC_ISIN_Lookup,2,)),"",VLOOKUP(AO184,WC_ISIN_Lookup,2,))</f>
        <v/>
      </c>
      <c r="AQ184" s="200" t="n"/>
      <c r="AR184" s="198" t="n"/>
      <c r="AS184" s="194" t="n"/>
      <c r="AT184" s="194" t="n"/>
      <c r="AU184" s="194">
        <f>IF(ISERROR(VLOOKUP(AT184,WC_ISIN_Lookup,2,)),"",VLOOKUP(AT184,WC_ISIN_Lookup,2,))</f>
        <v/>
      </c>
      <c r="AV184" s="200" t="n"/>
      <c r="AW184" s="198" t="n"/>
      <c r="AX184" s="194" t="n"/>
      <c r="AY184" s="194" t="n"/>
      <c r="AZ184" s="194">
        <f>IF(ISERROR(VLOOKUP(AY184,WC_ISIN_Lookup,2,)),"",VLOOKUP(AY184,WC_ISIN_Lookup,2,))</f>
        <v/>
      </c>
      <c r="BA184" s="200" t="n"/>
      <c r="BB184" s="198" t="n"/>
      <c r="BC184" s="194" t="n"/>
      <c r="BD184" s="194" t="n"/>
      <c r="BE184" s="194">
        <f>IF(ISERROR(VLOOKUP(BD184,WC_ISIN_Lookup,2,)),"",VLOOKUP(BD184,WC_ISIN_Lookup,2,))</f>
        <v/>
      </c>
      <c r="BF184" s="200" t="n"/>
      <c r="BG184" s="198" t="n"/>
      <c r="BH184" s="194" t="n"/>
      <c r="BI184" s="194" t="n"/>
      <c r="BJ184" s="194">
        <f>IF(ISERROR(VLOOKUP(BI184,WC_ISIN_Lookup,2,)),"",VLOOKUP(BI184,WC_ISIN_Lookup,2,))</f>
        <v/>
      </c>
      <c r="BK184" s="200" t="n"/>
      <c r="BL184" s="198" t="n"/>
      <c r="BM184" s="194" t="n"/>
      <c r="BN184" s="194" t="n"/>
      <c r="BO184" s="194">
        <f>IF(ISERROR(VLOOKUP(BN184,WC_ISIN_Lookup,2,)),"",VLOOKUP(BN184,WC_ISIN_Lookup,2,))</f>
        <v/>
      </c>
      <c r="BP184" s="200" t="n"/>
      <c r="BQ184" s="198" t="n"/>
    </row>
    <row customHeight="1" ht="15" r="185" s="235" spans="1:69">
      <c r="A185" s="120" t="n"/>
      <c r="B185" s="120" t="n"/>
      <c r="C185" s="120" t="n"/>
      <c r="D185" s="120" t="n"/>
      <c r="E185" s="194" t="n"/>
      <c r="F185" s="194" t="n"/>
      <c r="G185" s="194" t="n"/>
      <c r="H185" s="195" t="n"/>
      <c r="I185" s="195" t="n"/>
      <c r="J185" s="195" t="n"/>
      <c r="K185" s="196" t="n"/>
      <c r="L185" s="218" t="n"/>
      <c r="M185" s="198" t="n"/>
      <c r="N185" s="198" t="n"/>
      <c r="O185" s="198" t="n"/>
      <c r="P185" s="195" t="n"/>
      <c r="Q185" s="195" t="n"/>
      <c r="R185" s="198" t="n"/>
      <c r="S185" s="198" t="n"/>
      <c r="T185" s="194" t="n"/>
      <c r="U185" s="194" t="n"/>
      <c r="V185" s="194">
        <f>IF(ISERROR(VLOOKUP(U185,WC_ISIN_Lookup,2,)),"",VLOOKUP(U185,WC_ISIN_Lookup,2,))</f>
        <v/>
      </c>
      <c r="W185" s="200" t="n"/>
      <c r="X185" s="198" t="n"/>
      <c r="Y185" s="194" t="n"/>
      <c r="Z185" s="194" t="n"/>
      <c r="AA185" s="194">
        <f>IF(ISERROR(VLOOKUP(Z185,WC_ISIN_Lookup,2,)),"",VLOOKUP(Z185,WC_ISIN_Lookup,2,))</f>
        <v/>
      </c>
      <c r="AB185" s="200" t="n"/>
      <c r="AC185" s="198" t="n"/>
      <c r="AD185" s="194" t="n"/>
      <c r="AE185" s="194" t="n"/>
      <c r="AF185" s="194">
        <f>IF(ISERROR(VLOOKUP(AE185,WC_ISIN_Lookup,2,)),"",VLOOKUP(AE185,WC_ISIN_Lookup,2,))</f>
        <v/>
      </c>
      <c r="AG185" s="200" t="n"/>
      <c r="AH185" s="198" t="n"/>
      <c r="AI185" s="194" t="n"/>
      <c r="AJ185" s="194" t="n"/>
      <c r="AK185" s="194">
        <f>IF(ISERROR(VLOOKUP(AJ185,WC_ISIN_Lookup,2,)),"",VLOOKUP(AJ185,WC_ISIN_Lookup,2,))</f>
        <v/>
      </c>
      <c r="AL185" s="200" t="n"/>
      <c r="AM185" s="198" t="n"/>
      <c r="AN185" s="194" t="n"/>
      <c r="AO185" s="194" t="n"/>
      <c r="AP185" s="194">
        <f>IF(ISERROR(VLOOKUP(AO185,WC_ISIN_Lookup,2,)),"",VLOOKUP(AO185,WC_ISIN_Lookup,2,))</f>
        <v/>
      </c>
      <c r="AQ185" s="200" t="n"/>
      <c r="AR185" s="198" t="n"/>
      <c r="AS185" s="194" t="n"/>
      <c r="AT185" s="194" t="n"/>
      <c r="AU185" s="194">
        <f>IF(ISERROR(VLOOKUP(AT185,WC_ISIN_Lookup,2,)),"",VLOOKUP(AT185,WC_ISIN_Lookup,2,))</f>
        <v/>
      </c>
      <c r="AV185" s="200" t="n"/>
      <c r="AW185" s="198" t="n"/>
      <c r="AX185" s="194" t="n"/>
      <c r="AY185" s="194" t="n"/>
      <c r="AZ185" s="194">
        <f>IF(ISERROR(VLOOKUP(AY185,WC_ISIN_Lookup,2,)),"",VLOOKUP(AY185,WC_ISIN_Lookup,2,))</f>
        <v/>
      </c>
      <c r="BA185" s="200" t="n"/>
      <c r="BB185" s="198" t="n"/>
      <c r="BC185" s="194" t="n"/>
      <c r="BD185" s="194" t="n"/>
      <c r="BE185" s="194">
        <f>IF(ISERROR(VLOOKUP(BD185,WC_ISIN_Lookup,2,)),"",VLOOKUP(BD185,WC_ISIN_Lookup,2,))</f>
        <v/>
      </c>
      <c r="BF185" s="200" t="n"/>
      <c r="BG185" s="198" t="n"/>
      <c r="BH185" s="194" t="n"/>
      <c r="BI185" s="194" t="n"/>
      <c r="BJ185" s="194">
        <f>IF(ISERROR(VLOOKUP(BI185,WC_ISIN_Lookup,2,)),"",VLOOKUP(BI185,WC_ISIN_Lookup,2,))</f>
        <v/>
      </c>
      <c r="BK185" s="200" t="n"/>
      <c r="BL185" s="198" t="n"/>
      <c r="BM185" s="194" t="n"/>
      <c r="BN185" s="194" t="n"/>
      <c r="BO185" s="194">
        <f>IF(ISERROR(VLOOKUP(BN185,WC_ISIN_Lookup,2,)),"",VLOOKUP(BN185,WC_ISIN_Lookup,2,))</f>
        <v/>
      </c>
      <c r="BP185" s="200" t="n"/>
      <c r="BQ185" s="198" t="n"/>
    </row>
    <row customHeight="1" ht="15" r="186" s="235" spans="1:69">
      <c r="A186" s="120" t="n"/>
      <c r="B186" s="120" t="n"/>
      <c r="C186" s="120" t="n"/>
      <c r="D186" s="120" t="n"/>
      <c r="E186" s="194" t="n"/>
      <c r="F186" s="194" t="n"/>
      <c r="G186" s="194" t="n"/>
      <c r="H186" s="195" t="n"/>
      <c r="I186" s="195" t="n"/>
      <c r="J186" s="195" t="n"/>
      <c r="K186" s="196" t="n"/>
      <c r="L186" s="218" t="n"/>
      <c r="M186" s="198" t="n"/>
      <c r="N186" s="198" t="n"/>
      <c r="O186" s="198" t="n"/>
      <c r="P186" s="195" t="n"/>
      <c r="Q186" s="195" t="n"/>
      <c r="R186" s="198" t="n"/>
      <c r="S186" s="198" t="n"/>
      <c r="T186" s="194" t="n"/>
      <c r="U186" s="194" t="n"/>
      <c r="V186" s="194">
        <f>IF(ISERROR(VLOOKUP(U186,WC_ISIN_Lookup,2,)),"",VLOOKUP(U186,WC_ISIN_Lookup,2,))</f>
        <v/>
      </c>
      <c r="W186" s="200" t="n"/>
      <c r="X186" s="198" t="n"/>
      <c r="Y186" s="194" t="n"/>
      <c r="Z186" s="194" t="n"/>
      <c r="AA186" s="194">
        <f>IF(ISERROR(VLOOKUP(Z186,WC_ISIN_Lookup,2,)),"",VLOOKUP(Z186,WC_ISIN_Lookup,2,))</f>
        <v/>
      </c>
      <c r="AB186" s="200" t="n"/>
      <c r="AC186" s="198" t="n"/>
      <c r="AD186" s="194" t="n"/>
      <c r="AE186" s="194" t="n"/>
      <c r="AF186" s="194">
        <f>IF(ISERROR(VLOOKUP(AE186,WC_ISIN_Lookup,2,)),"",VLOOKUP(AE186,WC_ISIN_Lookup,2,))</f>
        <v/>
      </c>
      <c r="AG186" s="200" t="n"/>
      <c r="AH186" s="198" t="n"/>
      <c r="AI186" s="194" t="n"/>
      <c r="AJ186" s="194" t="n"/>
      <c r="AK186" s="194">
        <f>IF(ISERROR(VLOOKUP(AJ186,WC_ISIN_Lookup,2,)),"",VLOOKUP(AJ186,WC_ISIN_Lookup,2,))</f>
        <v/>
      </c>
      <c r="AL186" s="200" t="n"/>
      <c r="AM186" s="198" t="n"/>
      <c r="AN186" s="194" t="n"/>
      <c r="AO186" s="194" t="n"/>
      <c r="AP186" s="194">
        <f>IF(ISERROR(VLOOKUP(AO186,WC_ISIN_Lookup,2,)),"",VLOOKUP(AO186,WC_ISIN_Lookup,2,))</f>
        <v/>
      </c>
      <c r="AQ186" s="200" t="n"/>
      <c r="AR186" s="198" t="n"/>
      <c r="AS186" s="194" t="n"/>
      <c r="AT186" s="194" t="n"/>
      <c r="AU186" s="194">
        <f>IF(ISERROR(VLOOKUP(AT186,WC_ISIN_Lookup,2,)),"",VLOOKUP(AT186,WC_ISIN_Lookup,2,))</f>
        <v/>
      </c>
      <c r="AV186" s="200" t="n"/>
      <c r="AW186" s="198" t="n"/>
      <c r="AX186" s="194" t="n"/>
      <c r="AY186" s="194" t="n"/>
      <c r="AZ186" s="194">
        <f>IF(ISERROR(VLOOKUP(AY186,WC_ISIN_Lookup,2,)),"",VLOOKUP(AY186,WC_ISIN_Lookup,2,))</f>
        <v/>
      </c>
      <c r="BA186" s="200" t="n"/>
      <c r="BB186" s="198" t="n"/>
      <c r="BC186" s="194" t="n"/>
      <c r="BD186" s="194" t="n"/>
      <c r="BE186" s="194">
        <f>IF(ISERROR(VLOOKUP(BD186,WC_ISIN_Lookup,2,)),"",VLOOKUP(BD186,WC_ISIN_Lookup,2,))</f>
        <v/>
      </c>
      <c r="BF186" s="200" t="n"/>
      <c r="BG186" s="198" t="n"/>
      <c r="BH186" s="194" t="n"/>
      <c r="BI186" s="194" t="n"/>
      <c r="BJ186" s="194">
        <f>IF(ISERROR(VLOOKUP(BI186,WC_ISIN_Lookup,2,)),"",VLOOKUP(BI186,WC_ISIN_Lookup,2,))</f>
        <v/>
      </c>
      <c r="BK186" s="200" t="n"/>
      <c r="BL186" s="198" t="n"/>
      <c r="BM186" s="194" t="n"/>
      <c r="BN186" s="194" t="n"/>
      <c r="BO186" s="194">
        <f>IF(ISERROR(VLOOKUP(BN186,WC_ISIN_Lookup,2,)),"",VLOOKUP(BN186,WC_ISIN_Lookup,2,))</f>
        <v/>
      </c>
      <c r="BP186" s="200" t="n"/>
      <c r="BQ186" s="198" t="n"/>
    </row>
    <row customHeight="1" ht="15" r="187" s="235" spans="1:69">
      <c r="A187" s="120" t="n"/>
      <c r="B187" s="120" t="n"/>
      <c r="C187" s="120" t="n"/>
      <c r="D187" s="120" t="n"/>
      <c r="E187" s="194" t="n"/>
      <c r="F187" s="194" t="n"/>
      <c r="G187" s="194" t="n"/>
      <c r="H187" s="195" t="n"/>
      <c r="I187" s="195" t="n"/>
      <c r="J187" s="195" t="n"/>
      <c r="K187" s="196" t="n"/>
      <c r="L187" s="218" t="n"/>
      <c r="M187" s="198" t="n"/>
      <c r="N187" s="198" t="n"/>
      <c r="O187" s="198" t="n"/>
      <c r="P187" s="195" t="n"/>
      <c r="Q187" s="195" t="n"/>
      <c r="R187" s="198" t="n"/>
      <c r="S187" s="198" t="n"/>
      <c r="T187" s="194" t="n"/>
      <c r="U187" s="194" t="n"/>
      <c r="V187" s="194">
        <f>IF(ISERROR(VLOOKUP(U187,WC_ISIN_Lookup,2,)),"",VLOOKUP(U187,WC_ISIN_Lookup,2,))</f>
        <v/>
      </c>
      <c r="W187" s="200" t="n"/>
      <c r="X187" s="198" t="n"/>
      <c r="Y187" s="194" t="n"/>
      <c r="Z187" s="194" t="n"/>
      <c r="AA187" s="194">
        <f>IF(ISERROR(VLOOKUP(Z187,WC_ISIN_Lookup,2,)),"",VLOOKUP(Z187,WC_ISIN_Lookup,2,))</f>
        <v/>
      </c>
      <c r="AB187" s="200" t="n"/>
      <c r="AC187" s="198" t="n"/>
      <c r="AD187" s="194" t="n"/>
      <c r="AE187" s="194" t="n"/>
      <c r="AF187" s="194">
        <f>IF(ISERROR(VLOOKUP(AE187,WC_ISIN_Lookup,2,)),"",VLOOKUP(AE187,WC_ISIN_Lookup,2,))</f>
        <v/>
      </c>
      <c r="AG187" s="200" t="n"/>
      <c r="AH187" s="198" t="n"/>
      <c r="AI187" s="194" t="n"/>
      <c r="AJ187" s="194" t="n"/>
      <c r="AK187" s="194">
        <f>IF(ISERROR(VLOOKUP(AJ187,WC_ISIN_Lookup,2,)),"",VLOOKUP(AJ187,WC_ISIN_Lookup,2,))</f>
        <v/>
      </c>
      <c r="AL187" s="200" t="n"/>
      <c r="AM187" s="198" t="n"/>
      <c r="AN187" s="194" t="n"/>
      <c r="AO187" s="194" t="n"/>
      <c r="AP187" s="194">
        <f>IF(ISERROR(VLOOKUP(AO187,WC_ISIN_Lookup,2,)),"",VLOOKUP(AO187,WC_ISIN_Lookup,2,))</f>
        <v/>
      </c>
      <c r="AQ187" s="200" t="n"/>
      <c r="AR187" s="198" t="n"/>
      <c r="AS187" s="194" t="n"/>
      <c r="AT187" s="194" t="n"/>
      <c r="AU187" s="194">
        <f>IF(ISERROR(VLOOKUP(AT187,WC_ISIN_Lookup,2,)),"",VLOOKUP(AT187,WC_ISIN_Lookup,2,))</f>
        <v/>
      </c>
      <c r="AV187" s="200" t="n"/>
      <c r="AW187" s="198" t="n"/>
      <c r="AX187" s="194" t="n"/>
      <c r="AY187" s="194" t="n"/>
      <c r="AZ187" s="194">
        <f>IF(ISERROR(VLOOKUP(AY187,WC_ISIN_Lookup,2,)),"",VLOOKUP(AY187,WC_ISIN_Lookup,2,))</f>
        <v/>
      </c>
      <c r="BA187" s="200" t="n"/>
      <c r="BB187" s="198" t="n"/>
      <c r="BC187" s="194" t="n"/>
      <c r="BD187" s="194" t="n"/>
      <c r="BE187" s="194">
        <f>IF(ISERROR(VLOOKUP(BD187,WC_ISIN_Lookup,2,)),"",VLOOKUP(BD187,WC_ISIN_Lookup,2,))</f>
        <v/>
      </c>
      <c r="BF187" s="200" t="n"/>
      <c r="BG187" s="198" t="n"/>
      <c r="BH187" s="194" t="n"/>
      <c r="BI187" s="194" t="n"/>
      <c r="BJ187" s="194">
        <f>IF(ISERROR(VLOOKUP(BI187,WC_ISIN_Lookup,2,)),"",VLOOKUP(BI187,WC_ISIN_Lookup,2,))</f>
        <v/>
      </c>
      <c r="BK187" s="200" t="n"/>
      <c r="BL187" s="198" t="n"/>
      <c r="BM187" s="194" t="n"/>
      <c r="BN187" s="194" t="n"/>
      <c r="BO187" s="194">
        <f>IF(ISERROR(VLOOKUP(BN187,WC_ISIN_Lookup,2,)),"",VLOOKUP(BN187,WC_ISIN_Lookup,2,))</f>
        <v/>
      </c>
      <c r="BP187" s="200" t="n"/>
      <c r="BQ187" s="198" t="n"/>
    </row>
    <row customHeight="1" ht="15" r="188" s="235" spans="1:69">
      <c r="A188" s="120" t="n"/>
      <c r="B188" s="120" t="n"/>
      <c r="C188" s="120" t="n"/>
      <c r="D188" s="120" t="n"/>
      <c r="E188" s="194" t="n"/>
      <c r="F188" s="194" t="n"/>
      <c r="G188" s="194" t="n"/>
      <c r="H188" s="195" t="n"/>
      <c r="I188" s="195" t="n"/>
      <c r="J188" s="195" t="n"/>
      <c r="K188" s="196" t="n"/>
      <c r="L188" s="218" t="n"/>
      <c r="M188" s="198" t="n"/>
      <c r="N188" s="198" t="n"/>
      <c r="O188" s="198" t="n"/>
      <c r="P188" s="195" t="n"/>
      <c r="Q188" s="195" t="n"/>
      <c r="R188" s="198" t="n"/>
      <c r="S188" s="198" t="n"/>
      <c r="T188" s="194" t="n"/>
      <c r="U188" s="194" t="n"/>
      <c r="V188" s="194">
        <f>IF(ISERROR(VLOOKUP(U188,WC_ISIN_Lookup,2,)),"",VLOOKUP(U188,WC_ISIN_Lookup,2,))</f>
        <v/>
      </c>
      <c r="W188" s="200" t="n"/>
      <c r="X188" s="198" t="n"/>
      <c r="Y188" s="194" t="n"/>
      <c r="Z188" s="194" t="n"/>
      <c r="AA188" s="194">
        <f>IF(ISERROR(VLOOKUP(Z188,WC_ISIN_Lookup,2,)),"",VLOOKUP(Z188,WC_ISIN_Lookup,2,))</f>
        <v/>
      </c>
      <c r="AB188" s="200" t="n"/>
      <c r="AC188" s="198" t="n"/>
      <c r="AD188" s="194" t="n"/>
      <c r="AE188" s="194" t="n"/>
      <c r="AF188" s="194">
        <f>IF(ISERROR(VLOOKUP(AE188,WC_ISIN_Lookup,2,)),"",VLOOKUP(AE188,WC_ISIN_Lookup,2,))</f>
        <v/>
      </c>
      <c r="AG188" s="200" t="n"/>
      <c r="AH188" s="198" t="n"/>
      <c r="AI188" s="194" t="n"/>
      <c r="AJ188" s="194" t="n"/>
      <c r="AK188" s="194">
        <f>IF(ISERROR(VLOOKUP(AJ188,WC_ISIN_Lookup,2,)),"",VLOOKUP(AJ188,WC_ISIN_Lookup,2,))</f>
        <v/>
      </c>
      <c r="AL188" s="200" t="n"/>
      <c r="AM188" s="198" t="n"/>
      <c r="AN188" s="194" t="n"/>
      <c r="AO188" s="194" t="n"/>
      <c r="AP188" s="194">
        <f>IF(ISERROR(VLOOKUP(AO188,WC_ISIN_Lookup,2,)),"",VLOOKUP(AO188,WC_ISIN_Lookup,2,))</f>
        <v/>
      </c>
      <c r="AQ188" s="200" t="n"/>
      <c r="AR188" s="198" t="n"/>
      <c r="AS188" s="194" t="n"/>
      <c r="AT188" s="194" t="n"/>
      <c r="AU188" s="194">
        <f>IF(ISERROR(VLOOKUP(AT188,WC_ISIN_Lookup,2,)),"",VLOOKUP(AT188,WC_ISIN_Lookup,2,))</f>
        <v/>
      </c>
      <c r="AV188" s="200" t="n"/>
      <c r="AW188" s="198" t="n"/>
      <c r="AX188" s="194" t="n"/>
      <c r="AY188" s="194" t="n"/>
      <c r="AZ188" s="194">
        <f>IF(ISERROR(VLOOKUP(AY188,WC_ISIN_Lookup,2,)),"",VLOOKUP(AY188,WC_ISIN_Lookup,2,))</f>
        <v/>
      </c>
      <c r="BA188" s="200" t="n"/>
      <c r="BB188" s="198" t="n"/>
      <c r="BC188" s="194" t="n"/>
      <c r="BD188" s="194" t="n"/>
      <c r="BE188" s="194">
        <f>IF(ISERROR(VLOOKUP(BD188,WC_ISIN_Lookup,2,)),"",VLOOKUP(BD188,WC_ISIN_Lookup,2,))</f>
        <v/>
      </c>
      <c r="BF188" s="200" t="n"/>
      <c r="BG188" s="198" t="n"/>
      <c r="BH188" s="194" t="n"/>
      <c r="BI188" s="194" t="n"/>
      <c r="BJ188" s="194">
        <f>IF(ISERROR(VLOOKUP(BI188,WC_ISIN_Lookup,2,)),"",VLOOKUP(BI188,WC_ISIN_Lookup,2,))</f>
        <v/>
      </c>
      <c r="BK188" s="200" t="n"/>
      <c r="BL188" s="198" t="n"/>
      <c r="BM188" s="194" t="n"/>
      <c r="BN188" s="194" t="n"/>
      <c r="BO188" s="194">
        <f>IF(ISERROR(VLOOKUP(BN188,WC_ISIN_Lookup,2,)),"",VLOOKUP(BN188,WC_ISIN_Lookup,2,))</f>
        <v/>
      </c>
      <c r="BP188" s="200" t="n"/>
      <c r="BQ188" s="198" t="n"/>
    </row>
    <row customHeight="1" ht="15" r="189" s="235" spans="1:69">
      <c r="A189" s="120" t="n"/>
      <c r="B189" s="120" t="n"/>
      <c r="C189" s="120" t="n"/>
      <c r="D189" s="120" t="n"/>
      <c r="E189" s="194" t="n"/>
      <c r="F189" s="194" t="n"/>
      <c r="G189" s="194" t="n"/>
      <c r="H189" s="195" t="n"/>
      <c r="I189" s="195" t="n"/>
      <c r="J189" s="195" t="n"/>
      <c r="K189" s="196" t="n"/>
      <c r="L189" s="218" t="n"/>
      <c r="M189" s="198" t="n"/>
      <c r="N189" s="198" t="n"/>
      <c r="O189" s="198" t="n"/>
      <c r="P189" s="195" t="n"/>
      <c r="Q189" s="195" t="n"/>
      <c r="R189" s="198" t="n"/>
      <c r="S189" s="198" t="n"/>
      <c r="T189" s="194" t="n"/>
      <c r="U189" s="194" t="n"/>
      <c r="V189" s="194">
        <f>IF(ISERROR(VLOOKUP(U189,WC_ISIN_Lookup,2,)),"",VLOOKUP(U189,WC_ISIN_Lookup,2,))</f>
        <v/>
      </c>
      <c r="W189" s="200" t="n"/>
      <c r="X189" s="198" t="n"/>
      <c r="Y189" s="194" t="n"/>
      <c r="Z189" s="194" t="n"/>
      <c r="AA189" s="194">
        <f>IF(ISERROR(VLOOKUP(Z189,WC_ISIN_Lookup,2,)),"",VLOOKUP(Z189,WC_ISIN_Lookup,2,))</f>
        <v/>
      </c>
      <c r="AB189" s="200" t="n"/>
      <c r="AC189" s="198" t="n"/>
      <c r="AD189" s="194" t="n"/>
      <c r="AE189" s="194" t="n"/>
      <c r="AF189" s="194">
        <f>IF(ISERROR(VLOOKUP(AE189,WC_ISIN_Lookup,2,)),"",VLOOKUP(AE189,WC_ISIN_Lookup,2,))</f>
        <v/>
      </c>
      <c r="AG189" s="200" t="n"/>
      <c r="AH189" s="198" t="n"/>
      <c r="AI189" s="194" t="n"/>
      <c r="AJ189" s="194" t="n"/>
      <c r="AK189" s="194">
        <f>IF(ISERROR(VLOOKUP(AJ189,WC_ISIN_Lookup,2,)),"",VLOOKUP(AJ189,WC_ISIN_Lookup,2,))</f>
        <v/>
      </c>
      <c r="AL189" s="200" t="n"/>
      <c r="AM189" s="198" t="n"/>
      <c r="AN189" s="194" t="n"/>
      <c r="AO189" s="194" t="n"/>
      <c r="AP189" s="194">
        <f>IF(ISERROR(VLOOKUP(AO189,WC_ISIN_Lookup,2,)),"",VLOOKUP(AO189,WC_ISIN_Lookup,2,))</f>
        <v/>
      </c>
      <c r="AQ189" s="200" t="n"/>
      <c r="AR189" s="198" t="n"/>
      <c r="AS189" s="194" t="n"/>
      <c r="AT189" s="194" t="n"/>
      <c r="AU189" s="194">
        <f>IF(ISERROR(VLOOKUP(AT189,WC_ISIN_Lookup,2,)),"",VLOOKUP(AT189,WC_ISIN_Lookup,2,))</f>
        <v/>
      </c>
      <c r="AV189" s="200" t="n"/>
      <c r="AW189" s="198" t="n"/>
      <c r="AX189" s="194" t="n"/>
      <c r="AY189" s="194" t="n"/>
      <c r="AZ189" s="194">
        <f>IF(ISERROR(VLOOKUP(AY189,WC_ISIN_Lookup,2,)),"",VLOOKUP(AY189,WC_ISIN_Lookup,2,))</f>
        <v/>
      </c>
      <c r="BA189" s="200" t="n"/>
      <c r="BB189" s="198" t="n"/>
      <c r="BC189" s="194" t="n"/>
      <c r="BD189" s="194" t="n"/>
      <c r="BE189" s="194">
        <f>IF(ISERROR(VLOOKUP(BD189,WC_ISIN_Lookup,2,)),"",VLOOKUP(BD189,WC_ISIN_Lookup,2,))</f>
        <v/>
      </c>
      <c r="BF189" s="200" t="n"/>
      <c r="BG189" s="198" t="n"/>
      <c r="BH189" s="194" t="n"/>
      <c r="BI189" s="194" t="n"/>
      <c r="BJ189" s="194">
        <f>IF(ISERROR(VLOOKUP(BI189,WC_ISIN_Lookup,2,)),"",VLOOKUP(BI189,WC_ISIN_Lookup,2,))</f>
        <v/>
      </c>
      <c r="BK189" s="200" t="n"/>
      <c r="BL189" s="198" t="n"/>
      <c r="BM189" s="194" t="n"/>
      <c r="BN189" s="194" t="n"/>
      <c r="BO189" s="194">
        <f>IF(ISERROR(VLOOKUP(BN189,WC_ISIN_Lookup,2,)),"",VLOOKUP(BN189,WC_ISIN_Lookup,2,))</f>
        <v/>
      </c>
      <c r="BP189" s="200" t="n"/>
      <c r="BQ189" s="198" t="n"/>
    </row>
    <row customHeight="1" ht="15" r="190" s="235" spans="1:69">
      <c r="A190" s="120" t="n"/>
      <c r="B190" s="120" t="n"/>
      <c r="C190" s="120" t="n"/>
      <c r="D190" s="120" t="n"/>
      <c r="E190" s="194" t="n"/>
      <c r="F190" s="194" t="n"/>
      <c r="G190" s="194" t="n"/>
      <c r="H190" s="195" t="n"/>
      <c r="I190" s="195" t="n"/>
      <c r="J190" s="195" t="n"/>
      <c r="K190" s="196" t="n"/>
      <c r="L190" s="218" t="n"/>
      <c r="M190" s="198" t="n"/>
      <c r="N190" s="198" t="n"/>
      <c r="O190" s="198" t="n"/>
      <c r="P190" s="195" t="n"/>
      <c r="Q190" s="195" t="n"/>
      <c r="R190" s="198" t="n"/>
      <c r="S190" s="198" t="n"/>
      <c r="T190" s="194" t="n"/>
      <c r="U190" s="194" t="n"/>
      <c r="V190" s="194">
        <f>IF(ISERROR(VLOOKUP(U190,WC_ISIN_Lookup,2,)),"",VLOOKUP(U190,WC_ISIN_Lookup,2,))</f>
        <v/>
      </c>
      <c r="W190" s="200" t="n"/>
      <c r="X190" s="198" t="n"/>
      <c r="Y190" s="194" t="n"/>
      <c r="Z190" s="194" t="n"/>
      <c r="AA190" s="194">
        <f>IF(ISERROR(VLOOKUP(Z190,WC_ISIN_Lookup,2,)),"",VLOOKUP(Z190,WC_ISIN_Lookup,2,))</f>
        <v/>
      </c>
      <c r="AB190" s="200" t="n"/>
      <c r="AC190" s="198" t="n"/>
      <c r="AD190" s="194" t="n"/>
      <c r="AE190" s="194" t="n"/>
      <c r="AF190" s="194">
        <f>IF(ISERROR(VLOOKUP(AE190,WC_ISIN_Lookup,2,)),"",VLOOKUP(AE190,WC_ISIN_Lookup,2,))</f>
        <v/>
      </c>
      <c r="AG190" s="200" t="n"/>
      <c r="AH190" s="198" t="n"/>
      <c r="AI190" s="194" t="n"/>
      <c r="AJ190" s="194" t="n"/>
      <c r="AK190" s="194">
        <f>IF(ISERROR(VLOOKUP(AJ190,WC_ISIN_Lookup,2,)),"",VLOOKUP(AJ190,WC_ISIN_Lookup,2,))</f>
        <v/>
      </c>
      <c r="AL190" s="200" t="n"/>
      <c r="AM190" s="198" t="n"/>
      <c r="AN190" s="194" t="n"/>
      <c r="AO190" s="194" t="n"/>
      <c r="AP190" s="194">
        <f>IF(ISERROR(VLOOKUP(AO190,WC_ISIN_Lookup,2,)),"",VLOOKUP(AO190,WC_ISIN_Lookup,2,))</f>
        <v/>
      </c>
      <c r="AQ190" s="200" t="n"/>
      <c r="AR190" s="198" t="n"/>
      <c r="AS190" s="194" t="n"/>
      <c r="AT190" s="194" t="n"/>
      <c r="AU190" s="194">
        <f>IF(ISERROR(VLOOKUP(AT190,WC_ISIN_Lookup,2,)),"",VLOOKUP(AT190,WC_ISIN_Lookup,2,))</f>
        <v/>
      </c>
      <c r="AV190" s="200" t="n"/>
      <c r="AW190" s="198" t="n"/>
      <c r="AX190" s="194" t="n"/>
      <c r="AY190" s="194" t="n"/>
      <c r="AZ190" s="194">
        <f>IF(ISERROR(VLOOKUP(AY190,WC_ISIN_Lookup,2,)),"",VLOOKUP(AY190,WC_ISIN_Lookup,2,))</f>
        <v/>
      </c>
      <c r="BA190" s="200" t="n"/>
      <c r="BB190" s="198" t="n"/>
      <c r="BC190" s="194" t="n"/>
      <c r="BD190" s="194" t="n"/>
      <c r="BE190" s="194">
        <f>IF(ISERROR(VLOOKUP(BD190,WC_ISIN_Lookup,2,)),"",VLOOKUP(BD190,WC_ISIN_Lookup,2,))</f>
        <v/>
      </c>
      <c r="BF190" s="200" t="n"/>
      <c r="BG190" s="198" t="n"/>
      <c r="BH190" s="194" t="n"/>
      <c r="BI190" s="194" t="n"/>
      <c r="BJ190" s="194">
        <f>IF(ISERROR(VLOOKUP(BI190,WC_ISIN_Lookup,2,)),"",VLOOKUP(BI190,WC_ISIN_Lookup,2,))</f>
        <v/>
      </c>
      <c r="BK190" s="200" t="n"/>
      <c r="BL190" s="198" t="n"/>
      <c r="BM190" s="194" t="n"/>
      <c r="BN190" s="194" t="n"/>
      <c r="BO190" s="194">
        <f>IF(ISERROR(VLOOKUP(BN190,WC_ISIN_Lookup,2,)),"",VLOOKUP(BN190,WC_ISIN_Lookup,2,))</f>
        <v/>
      </c>
      <c r="BP190" s="200" t="n"/>
      <c r="BQ190" s="198" t="n"/>
    </row>
    <row customHeight="1" ht="15" r="191" s="235" spans="1:69">
      <c r="A191" s="120" t="n"/>
      <c r="B191" s="120" t="n"/>
      <c r="C191" s="120" t="n"/>
      <c r="D191" s="120" t="n"/>
      <c r="E191" s="194" t="n"/>
      <c r="F191" s="194" t="n"/>
      <c r="G191" s="194" t="n"/>
      <c r="H191" s="195" t="n"/>
      <c r="I191" s="195" t="n"/>
      <c r="J191" s="195" t="n"/>
      <c r="K191" s="196" t="n"/>
      <c r="L191" s="218" t="n"/>
      <c r="M191" s="198" t="n"/>
      <c r="N191" s="198" t="n"/>
      <c r="O191" s="198" t="n"/>
      <c r="P191" s="195" t="n"/>
      <c r="Q191" s="195" t="n"/>
      <c r="R191" s="198" t="n"/>
      <c r="S191" s="198" t="n"/>
      <c r="T191" s="194" t="n"/>
      <c r="U191" s="194" t="n"/>
      <c r="V191" s="194">
        <f>IF(ISERROR(VLOOKUP(U191,WC_ISIN_Lookup,2,)),"",VLOOKUP(U191,WC_ISIN_Lookup,2,))</f>
        <v/>
      </c>
      <c r="W191" s="200" t="n"/>
      <c r="X191" s="198" t="n"/>
      <c r="Y191" s="194" t="n"/>
      <c r="Z191" s="194" t="n"/>
      <c r="AA191" s="194">
        <f>IF(ISERROR(VLOOKUP(Z191,WC_ISIN_Lookup,2,)),"",VLOOKUP(Z191,WC_ISIN_Lookup,2,))</f>
        <v/>
      </c>
      <c r="AB191" s="200" t="n"/>
      <c r="AC191" s="198" t="n"/>
      <c r="AD191" s="194" t="n"/>
      <c r="AE191" s="194" t="n"/>
      <c r="AF191" s="194">
        <f>IF(ISERROR(VLOOKUP(AE191,WC_ISIN_Lookup,2,)),"",VLOOKUP(AE191,WC_ISIN_Lookup,2,))</f>
        <v/>
      </c>
      <c r="AG191" s="200" t="n"/>
      <c r="AH191" s="198" t="n"/>
      <c r="AI191" s="194" t="n"/>
      <c r="AJ191" s="194" t="n"/>
      <c r="AK191" s="194">
        <f>IF(ISERROR(VLOOKUP(AJ191,WC_ISIN_Lookup,2,)),"",VLOOKUP(AJ191,WC_ISIN_Lookup,2,))</f>
        <v/>
      </c>
      <c r="AL191" s="200" t="n"/>
      <c r="AM191" s="198" t="n"/>
      <c r="AN191" s="194" t="n"/>
      <c r="AO191" s="194" t="n"/>
      <c r="AP191" s="194">
        <f>IF(ISERROR(VLOOKUP(AO191,WC_ISIN_Lookup,2,)),"",VLOOKUP(AO191,WC_ISIN_Lookup,2,))</f>
        <v/>
      </c>
      <c r="AQ191" s="200" t="n"/>
      <c r="AR191" s="198" t="n"/>
      <c r="AS191" s="194" t="n"/>
      <c r="AT191" s="194" t="n"/>
      <c r="AU191" s="194">
        <f>IF(ISERROR(VLOOKUP(AT191,WC_ISIN_Lookup,2,)),"",VLOOKUP(AT191,WC_ISIN_Lookup,2,))</f>
        <v/>
      </c>
      <c r="AV191" s="200" t="n"/>
      <c r="AW191" s="198" t="n"/>
      <c r="AX191" s="194" t="n"/>
      <c r="AY191" s="194" t="n"/>
      <c r="AZ191" s="194">
        <f>IF(ISERROR(VLOOKUP(AY191,WC_ISIN_Lookup,2,)),"",VLOOKUP(AY191,WC_ISIN_Lookup,2,))</f>
        <v/>
      </c>
      <c r="BA191" s="200" t="n"/>
      <c r="BB191" s="198" t="n"/>
      <c r="BC191" s="194" t="n"/>
      <c r="BD191" s="194" t="n"/>
      <c r="BE191" s="194">
        <f>IF(ISERROR(VLOOKUP(BD191,WC_ISIN_Lookup,2,)),"",VLOOKUP(BD191,WC_ISIN_Lookup,2,))</f>
        <v/>
      </c>
      <c r="BF191" s="200" t="n"/>
      <c r="BG191" s="198" t="n"/>
      <c r="BH191" s="194" t="n"/>
      <c r="BI191" s="194" t="n"/>
      <c r="BJ191" s="194">
        <f>IF(ISERROR(VLOOKUP(BI191,WC_ISIN_Lookup,2,)),"",VLOOKUP(BI191,WC_ISIN_Lookup,2,))</f>
        <v/>
      </c>
      <c r="BK191" s="200" t="n"/>
      <c r="BL191" s="198" t="n"/>
      <c r="BM191" s="194" t="n"/>
      <c r="BN191" s="194" t="n"/>
      <c r="BO191" s="194">
        <f>IF(ISERROR(VLOOKUP(BN191,WC_ISIN_Lookup,2,)),"",VLOOKUP(BN191,WC_ISIN_Lookup,2,))</f>
        <v/>
      </c>
      <c r="BP191" s="200" t="n"/>
      <c r="BQ191" s="198" t="n"/>
    </row>
    <row customHeight="1" ht="15" r="192" s="235" spans="1:69">
      <c r="A192" s="120" t="n"/>
      <c r="B192" s="120" t="n"/>
      <c r="C192" s="120" t="n"/>
      <c r="D192" s="120" t="n"/>
      <c r="E192" s="194" t="n"/>
      <c r="F192" s="194" t="n"/>
      <c r="G192" s="194" t="n"/>
      <c r="H192" s="195" t="n"/>
      <c r="I192" s="195" t="n"/>
      <c r="J192" s="195" t="n"/>
      <c r="K192" s="196" t="n"/>
      <c r="L192" s="218" t="n"/>
      <c r="M192" s="198" t="n"/>
      <c r="N192" s="198" t="n"/>
      <c r="O192" s="198" t="n"/>
      <c r="P192" s="195" t="n"/>
      <c r="Q192" s="195" t="n"/>
      <c r="R192" s="198" t="n"/>
      <c r="S192" s="198" t="n"/>
      <c r="T192" s="194" t="n"/>
      <c r="U192" s="194" t="n"/>
      <c r="V192" s="194">
        <f>IF(ISERROR(VLOOKUP(U192,WC_ISIN_Lookup,2,)),"",VLOOKUP(U192,WC_ISIN_Lookup,2,))</f>
        <v/>
      </c>
      <c r="W192" s="200" t="n"/>
      <c r="X192" s="198" t="n"/>
      <c r="Y192" s="194" t="n"/>
      <c r="Z192" s="194" t="n"/>
      <c r="AA192" s="194">
        <f>IF(ISERROR(VLOOKUP(Z192,WC_ISIN_Lookup,2,)),"",VLOOKUP(Z192,WC_ISIN_Lookup,2,))</f>
        <v/>
      </c>
      <c r="AB192" s="200" t="n"/>
      <c r="AC192" s="198" t="n"/>
      <c r="AD192" s="194" t="n"/>
      <c r="AE192" s="194" t="n"/>
      <c r="AF192" s="194">
        <f>IF(ISERROR(VLOOKUP(AE192,WC_ISIN_Lookup,2,)),"",VLOOKUP(AE192,WC_ISIN_Lookup,2,))</f>
        <v/>
      </c>
      <c r="AG192" s="200" t="n"/>
      <c r="AH192" s="198" t="n"/>
      <c r="AI192" s="194" t="n"/>
      <c r="AJ192" s="194" t="n"/>
      <c r="AK192" s="194">
        <f>IF(ISERROR(VLOOKUP(AJ192,WC_ISIN_Lookup,2,)),"",VLOOKUP(AJ192,WC_ISIN_Lookup,2,))</f>
        <v/>
      </c>
      <c r="AL192" s="200" t="n"/>
      <c r="AM192" s="198" t="n"/>
      <c r="AN192" s="194" t="n"/>
      <c r="AO192" s="194" t="n"/>
      <c r="AP192" s="194">
        <f>IF(ISERROR(VLOOKUP(AO192,WC_ISIN_Lookup,2,)),"",VLOOKUP(AO192,WC_ISIN_Lookup,2,))</f>
        <v/>
      </c>
      <c r="AQ192" s="200" t="n"/>
      <c r="AR192" s="198" t="n"/>
      <c r="AS192" s="194" t="n"/>
      <c r="AT192" s="194" t="n"/>
      <c r="AU192" s="194">
        <f>IF(ISERROR(VLOOKUP(AT192,WC_ISIN_Lookup,2,)),"",VLOOKUP(AT192,WC_ISIN_Lookup,2,))</f>
        <v/>
      </c>
      <c r="AV192" s="200" t="n"/>
      <c r="AW192" s="198" t="n"/>
      <c r="AX192" s="194" t="n"/>
      <c r="AY192" s="194" t="n"/>
      <c r="AZ192" s="194">
        <f>IF(ISERROR(VLOOKUP(AY192,WC_ISIN_Lookup,2,)),"",VLOOKUP(AY192,WC_ISIN_Lookup,2,))</f>
        <v/>
      </c>
      <c r="BA192" s="200" t="n"/>
      <c r="BB192" s="198" t="n"/>
      <c r="BC192" s="194" t="n"/>
      <c r="BD192" s="194" t="n"/>
      <c r="BE192" s="194">
        <f>IF(ISERROR(VLOOKUP(BD192,WC_ISIN_Lookup,2,)),"",VLOOKUP(BD192,WC_ISIN_Lookup,2,))</f>
        <v/>
      </c>
      <c r="BF192" s="200" t="n"/>
      <c r="BG192" s="198" t="n"/>
      <c r="BH192" s="194" t="n"/>
      <c r="BI192" s="194" t="n"/>
      <c r="BJ192" s="194">
        <f>IF(ISERROR(VLOOKUP(BI192,WC_ISIN_Lookup,2,)),"",VLOOKUP(BI192,WC_ISIN_Lookup,2,))</f>
        <v/>
      </c>
      <c r="BK192" s="200" t="n"/>
      <c r="BL192" s="198" t="n"/>
      <c r="BM192" s="194" t="n"/>
      <c r="BN192" s="194" t="n"/>
      <c r="BO192" s="194">
        <f>IF(ISERROR(VLOOKUP(BN192,WC_ISIN_Lookup,2,)),"",VLOOKUP(BN192,WC_ISIN_Lookup,2,))</f>
        <v/>
      </c>
      <c r="BP192" s="200" t="n"/>
      <c r="BQ192" s="198" t="n"/>
    </row>
    <row customHeight="1" ht="15" r="193" s="235" spans="1:69">
      <c r="A193" s="120" t="n"/>
      <c r="B193" s="120" t="n"/>
      <c r="C193" s="120" t="n"/>
      <c r="D193" s="120" t="n"/>
      <c r="E193" s="194" t="n"/>
      <c r="F193" s="194" t="n"/>
      <c r="G193" s="194" t="n"/>
      <c r="H193" s="195" t="n"/>
      <c r="I193" s="195" t="n"/>
      <c r="J193" s="195" t="n"/>
      <c r="K193" s="196" t="n"/>
      <c r="L193" s="218" t="n"/>
      <c r="M193" s="198" t="n"/>
      <c r="N193" s="198" t="n"/>
      <c r="O193" s="198" t="n"/>
      <c r="P193" s="195" t="n"/>
      <c r="Q193" s="195" t="n"/>
      <c r="R193" s="198" t="n"/>
      <c r="S193" s="198" t="n"/>
      <c r="T193" s="194" t="n"/>
      <c r="U193" s="194" t="n"/>
      <c r="V193" s="194">
        <f>IF(ISERROR(VLOOKUP(U193,WC_ISIN_Lookup,2,)),"",VLOOKUP(U193,WC_ISIN_Lookup,2,))</f>
        <v/>
      </c>
      <c r="W193" s="200" t="n"/>
      <c r="X193" s="198" t="n"/>
      <c r="Y193" s="194" t="n"/>
      <c r="Z193" s="194" t="n"/>
      <c r="AA193" s="194">
        <f>IF(ISERROR(VLOOKUP(Z193,WC_ISIN_Lookup,2,)),"",VLOOKUP(Z193,WC_ISIN_Lookup,2,))</f>
        <v/>
      </c>
      <c r="AB193" s="200" t="n"/>
      <c r="AC193" s="198" t="n"/>
      <c r="AD193" s="194" t="n"/>
      <c r="AE193" s="194" t="n"/>
      <c r="AF193" s="194">
        <f>IF(ISERROR(VLOOKUP(AE193,WC_ISIN_Lookup,2,)),"",VLOOKUP(AE193,WC_ISIN_Lookup,2,))</f>
        <v/>
      </c>
      <c r="AG193" s="200" t="n"/>
      <c r="AH193" s="198" t="n"/>
      <c r="AI193" s="194" t="n"/>
      <c r="AJ193" s="194" t="n"/>
      <c r="AK193" s="194">
        <f>IF(ISERROR(VLOOKUP(AJ193,WC_ISIN_Lookup,2,)),"",VLOOKUP(AJ193,WC_ISIN_Lookup,2,))</f>
        <v/>
      </c>
      <c r="AL193" s="200" t="n"/>
      <c r="AM193" s="198" t="n"/>
      <c r="AN193" s="194" t="n"/>
      <c r="AO193" s="194" t="n"/>
      <c r="AP193" s="194">
        <f>IF(ISERROR(VLOOKUP(AO193,WC_ISIN_Lookup,2,)),"",VLOOKUP(AO193,WC_ISIN_Lookup,2,))</f>
        <v/>
      </c>
      <c r="AQ193" s="200" t="n"/>
      <c r="AR193" s="198" t="n"/>
      <c r="AS193" s="194" t="n"/>
      <c r="AT193" s="194" t="n"/>
      <c r="AU193" s="194">
        <f>IF(ISERROR(VLOOKUP(AT193,WC_ISIN_Lookup,2,)),"",VLOOKUP(AT193,WC_ISIN_Lookup,2,))</f>
        <v/>
      </c>
      <c r="AV193" s="200" t="n"/>
      <c r="AW193" s="198" t="n"/>
      <c r="AX193" s="194" t="n"/>
      <c r="AY193" s="194" t="n"/>
      <c r="AZ193" s="194">
        <f>IF(ISERROR(VLOOKUP(AY193,WC_ISIN_Lookup,2,)),"",VLOOKUP(AY193,WC_ISIN_Lookup,2,))</f>
        <v/>
      </c>
      <c r="BA193" s="200" t="n"/>
      <c r="BB193" s="198" t="n"/>
      <c r="BC193" s="194" t="n"/>
      <c r="BD193" s="194" t="n"/>
      <c r="BE193" s="194">
        <f>IF(ISERROR(VLOOKUP(BD193,WC_ISIN_Lookup,2,)),"",VLOOKUP(BD193,WC_ISIN_Lookup,2,))</f>
        <v/>
      </c>
      <c r="BF193" s="200" t="n"/>
      <c r="BG193" s="198" t="n"/>
      <c r="BH193" s="194" t="n"/>
      <c r="BI193" s="194" t="n"/>
      <c r="BJ193" s="194">
        <f>IF(ISERROR(VLOOKUP(BI193,WC_ISIN_Lookup,2,)),"",VLOOKUP(BI193,WC_ISIN_Lookup,2,))</f>
        <v/>
      </c>
      <c r="BK193" s="200" t="n"/>
      <c r="BL193" s="198" t="n"/>
      <c r="BM193" s="194" t="n"/>
      <c r="BN193" s="194" t="n"/>
      <c r="BO193" s="194">
        <f>IF(ISERROR(VLOOKUP(BN193,WC_ISIN_Lookup,2,)),"",VLOOKUP(BN193,WC_ISIN_Lookup,2,))</f>
        <v/>
      </c>
      <c r="BP193" s="200" t="n"/>
      <c r="BQ193" s="198" t="n"/>
    </row>
    <row customHeight="1" ht="15" r="194" s="235" spans="1:69">
      <c r="A194" s="120" t="n"/>
      <c r="B194" s="120" t="n"/>
      <c r="C194" s="120" t="n"/>
      <c r="D194" s="120" t="n"/>
      <c r="E194" s="194" t="n"/>
      <c r="F194" s="194" t="n"/>
      <c r="G194" s="194" t="n"/>
      <c r="H194" s="195" t="n"/>
      <c r="I194" s="195" t="n"/>
      <c r="J194" s="195" t="n"/>
      <c r="K194" s="196" t="n"/>
      <c r="L194" s="218" t="n"/>
      <c r="M194" s="198" t="n"/>
      <c r="N194" s="198" t="n"/>
      <c r="O194" s="198" t="n"/>
      <c r="P194" s="195" t="n"/>
      <c r="Q194" s="195" t="n"/>
      <c r="R194" s="198" t="n"/>
      <c r="S194" s="198" t="n"/>
      <c r="T194" s="194" t="n"/>
      <c r="U194" s="194" t="n"/>
      <c r="V194" s="194">
        <f>IF(ISERROR(VLOOKUP(U194,WC_ISIN_Lookup,2,)),"",VLOOKUP(U194,WC_ISIN_Lookup,2,))</f>
        <v/>
      </c>
      <c r="W194" s="200" t="n"/>
      <c r="X194" s="198" t="n"/>
      <c r="Y194" s="194" t="n"/>
      <c r="Z194" s="194" t="n"/>
      <c r="AA194" s="194">
        <f>IF(ISERROR(VLOOKUP(Z194,WC_ISIN_Lookup,2,)),"",VLOOKUP(Z194,WC_ISIN_Lookup,2,))</f>
        <v/>
      </c>
      <c r="AB194" s="200" t="n"/>
      <c r="AC194" s="198" t="n"/>
      <c r="AD194" s="194" t="n"/>
      <c r="AE194" s="194" t="n"/>
      <c r="AF194" s="194">
        <f>IF(ISERROR(VLOOKUP(AE194,WC_ISIN_Lookup,2,)),"",VLOOKUP(AE194,WC_ISIN_Lookup,2,))</f>
        <v/>
      </c>
      <c r="AG194" s="200" t="n"/>
      <c r="AH194" s="198" t="n"/>
      <c r="AI194" s="194" t="n"/>
      <c r="AJ194" s="194" t="n"/>
      <c r="AK194" s="194">
        <f>IF(ISERROR(VLOOKUP(AJ194,WC_ISIN_Lookup,2,)),"",VLOOKUP(AJ194,WC_ISIN_Lookup,2,))</f>
        <v/>
      </c>
      <c r="AL194" s="200" t="n"/>
      <c r="AM194" s="198" t="n"/>
      <c r="AN194" s="194" t="n"/>
      <c r="AO194" s="194" t="n"/>
      <c r="AP194" s="194">
        <f>IF(ISERROR(VLOOKUP(AO194,WC_ISIN_Lookup,2,)),"",VLOOKUP(AO194,WC_ISIN_Lookup,2,))</f>
        <v/>
      </c>
      <c r="AQ194" s="200" t="n"/>
      <c r="AR194" s="198" t="n"/>
      <c r="AS194" s="194" t="n"/>
      <c r="AT194" s="194" t="n"/>
      <c r="AU194" s="194">
        <f>IF(ISERROR(VLOOKUP(AT194,WC_ISIN_Lookup,2,)),"",VLOOKUP(AT194,WC_ISIN_Lookup,2,))</f>
        <v/>
      </c>
      <c r="AV194" s="200" t="n"/>
      <c r="AW194" s="198" t="n"/>
      <c r="AX194" s="194" t="n"/>
      <c r="AY194" s="194" t="n"/>
      <c r="AZ194" s="194">
        <f>IF(ISERROR(VLOOKUP(AY194,WC_ISIN_Lookup,2,)),"",VLOOKUP(AY194,WC_ISIN_Lookup,2,))</f>
        <v/>
      </c>
      <c r="BA194" s="200" t="n"/>
      <c r="BB194" s="198" t="n"/>
      <c r="BC194" s="194" t="n"/>
      <c r="BD194" s="194" t="n"/>
      <c r="BE194" s="194">
        <f>IF(ISERROR(VLOOKUP(BD194,WC_ISIN_Lookup,2,)),"",VLOOKUP(BD194,WC_ISIN_Lookup,2,))</f>
        <v/>
      </c>
      <c r="BF194" s="200" t="n"/>
      <c r="BG194" s="198" t="n"/>
      <c r="BH194" s="194" t="n"/>
      <c r="BI194" s="194" t="n"/>
      <c r="BJ194" s="194">
        <f>IF(ISERROR(VLOOKUP(BI194,WC_ISIN_Lookup,2,)),"",VLOOKUP(BI194,WC_ISIN_Lookup,2,))</f>
        <v/>
      </c>
      <c r="BK194" s="200" t="n"/>
      <c r="BL194" s="198" t="n"/>
      <c r="BM194" s="194" t="n"/>
      <c r="BN194" s="194" t="n"/>
      <c r="BO194" s="194">
        <f>IF(ISERROR(VLOOKUP(BN194,WC_ISIN_Lookup,2,)),"",VLOOKUP(BN194,WC_ISIN_Lookup,2,))</f>
        <v/>
      </c>
      <c r="BP194" s="200" t="n"/>
      <c r="BQ194" s="198" t="n"/>
    </row>
    <row customHeight="1" ht="15" r="195" s="235" spans="1:69">
      <c r="A195" s="120" t="n"/>
      <c r="B195" s="120" t="n"/>
      <c r="C195" s="120" t="n"/>
      <c r="D195" s="120" t="n"/>
      <c r="E195" s="194" t="n"/>
      <c r="F195" s="194" t="n"/>
      <c r="G195" s="194" t="n"/>
      <c r="H195" s="195" t="n"/>
      <c r="I195" s="195" t="n"/>
      <c r="J195" s="195" t="n"/>
      <c r="K195" s="196" t="n"/>
      <c r="L195" s="218" t="n"/>
      <c r="M195" s="198" t="n"/>
      <c r="N195" s="198" t="n"/>
      <c r="O195" s="198" t="n"/>
      <c r="P195" s="195" t="n"/>
      <c r="Q195" s="195" t="n"/>
      <c r="R195" s="198" t="n"/>
      <c r="S195" s="198" t="n"/>
      <c r="T195" s="194" t="n"/>
      <c r="U195" s="194" t="n"/>
      <c r="V195" s="194">
        <f>IF(ISERROR(VLOOKUP(U195,WC_ISIN_Lookup,2,)),"",VLOOKUP(U195,WC_ISIN_Lookup,2,))</f>
        <v/>
      </c>
      <c r="W195" s="200" t="n"/>
      <c r="X195" s="198" t="n"/>
      <c r="Y195" s="194" t="n"/>
      <c r="Z195" s="194" t="n"/>
      <c r="AA195" s="194">
        <f>IF(ISERROR(VLOOKUP(Z195,WC_ISIN_Lookup,2,)),"",VLOOKUP(Z195,WC_ISIN_Lookup,2,))</f>
        <v/>
      </c>
      <c r="AB195" s="200" t="n"/>
      <c r="AC195" s="198" t="n"/>
      <c r="AD195" s="194" t="n"/>
      <c r="AE195" s="194" t="n"/>
      <c r="AF195" s="194">
        <f>IF(ISERROR(VLOOKUP(AE195,WC_ISIN_Lookup,2,)),"",VLOOKUP(AE195,WC_ISIN_Lookup,2,))</f>
        <v/>
      </c>
      <c r="AG195" s="200" t="n"/>
      <c r="AH195" s="198" t="n"/>
      <c r="AI195" s="194" t="n"/>
      <c r="AJ195" s="194" t="n"/>
      <c r="AK195" s="194">
        <f>IF(ISERROR(VLOOKUP(AJ195,WC_ISIN_Lookup,2,)),"",VLOOKUP(AJ195,WC_ISIN_Lookup,2,))</f>
        <v/>
      </c>
      <c r="AL195" s="200" t="n"/>
      <c r="AM195" s="198" t="n"/>
      <c r="AN195" s="194" t="n"/>
      <c r="AO195" s="194" t="n"/>
      <c r="AP195" s="194">
        <f>IF(ISERROR(VLOOKUP(AO195,WC_ISIN_Lookup,2,)),"",VLOOKUP(AO195,WC_ISIN_Lookup,2,))</f>
        <v/>
      </c>
      <c r="AQ195" s="200" t="n"/>
      <c r="AR195" s="198" t="n"/>
      <c r="AS195" s="194" t="n"/>
      <c r="AT195" s="194" t="n"/>
      <c r="AU195" s="194">
        <f>IF(ISERROR(VLOOKUP(AT195,WC_ISIN_Lookup,2,)),"",VLOOKUP(AT195,WC_ISIN_Lookup,2,))</f>
        <v/>
      </c>
      <c r="AV195" s="200" t="n"/>
      <c r="AW195" s="198" t="n"/>
      <c r="AX195" s="194" t="n"/>
      <c r="AY195" s="194" t="n"/>
      <c r="AZ195" s="194">
        <f>IF(ISERROR(VLOOKUP(AY195,WC_ISIN_Lookup,2,)),"",VLOOKUP(AY195,WC_ISIN_Lookup,2,))</f>
        <v/>
      </c>
      <c r="BA195" s="200" t="n"/>
      <c r="BB195" s="198" t="n"/>
      <c r="BC195" s="194" t="n"/>
      <c r="BD195" s="194" t="n"/>
      <c r="BE195" s="194">
        <f>IF(ISERROR(VLOOKUP(BD195,WC_ISIN_Lookup,2,)),"",VLOOKUP(BD195,WC_ISIN_Lookup,2,))</f>
        <v/>
      </c>
      <c r="BF195" s="200" t="n"/>
      <c r="BG195" s="198" t="n"/>
      <c r="BH195" s="194" t="n"/>
      <c r="BI195" s="194" t="n"/>
      <c r="BJ195" s="194">
        <f>IF(ISERROR(VLOOKUP(BI195,WC_ISIN_Lookup,2,)),"",VLOOKUP(BI195,WC_ISIN_Lookup,2,))</f>
        <v/>
      </c>
      <c r="BK195" s="200" t="n"/>
      <c r="BL195" s="198" t="n"/>
      <c r="BM195" s="194" t="n"/>
      <c r="BN195" s="194" t="n"/>
      <c r="BO195" s="194">
        <f>IF(ISERROR(VLOOKUP(BN195,WC_ISIN_Lookup,2,)),"",VLOOKUP(BN195,WC_ISIN_Lookup,2,))</f>
        <v/>
      </c>
      <c r="BP195" s="200" t="n"/>
      <c r="BQ195" s="198" t="n"/>
    </row>
    <row customHeight="1" ht="15" r="196" s="235" spans="1:69">
      <c r="A196" s="120" t="n"/>
      <c r="B196" s="120" t="n"/>
      <c r="C196" s="120" t="n"/>
      <c r="D196" s="120" t="n"/>
      <c r="E196" s="194" t="n"/>
      <c r="F196" s="194" t="n"/>
      <c r="G196" s="194" t="n"/>
      <c r="H196" s="195" t="n"/>
      <c r="I196" s="195" t="n"/>
      <c r="J196" s="195" t="n"/>
      <c r="K196" s="196" t="n"/>
      <c r="L196" s="218" t="n"/>
      <c r="M196" s="198" t="n"/>
      <c r="N196" s="198" t="n"/>
      <c r="O196" s="198" t="n"/>
      <c r="P196" s="195" t="n"/>
      <c r="Q196" s="195" t="n"/>
      <c r="R196" s="198" t="n"/>
      <c r="S196" s="198" t="n"/>
      <c r="T196" s="194" t="n"/>
      <c r="U196" s="194" t="n"/>
      <c r="V196" s="194">
        <f>IF(ISERROR(VLOOKUP(U196,WC_ISIN_Lookup,2,)),"",VLOOKUP(U196,WC_ISIN_Lookup,2,))</f>
        <v/>
      </c>
      <c r="W196" s="200" t="n"/>
      <c r="X196" s="198" t="n"/>
      <c r="Y196" s="194" t="n"/>
      <c r="Z196" s="194" t="n"/>
      <c r="AA196" s="194">
        <f>IF(ISERROR(VLOOKUP(Z196,WC_ISIN_Lookup,2,)),"",VLOOKUP(Z196,WC_ISIN_Lookup,2,))</f>
        <v/>
      </c>
      <c r="AB196" s="200" t="n"/>
      <c r="AC196" s="198" t="n"/>
      <c r="AD196" s="194" t="n"/>
      <c r="AE196" s="194" t="n"/>
      <c r="AF196" s="194">
        <f>IF(ISERROR(VLOOKUP(AE196,WC_ISIN_Lookup,2,)),"",VLOOKUP(AE196,WC_ISIN_Lookup,2,))</f>
        <v/>
      </c>
      <c r="AG196" s="200" t="n"/>
      <c r="AH196" s="198" t="n"/>
      <c r="AI196" s="194" t="n"/>
      <c r="AJ196" s="194" t="n"/>
      <c r="AK196" s="194">
        <f>IF(ISERROR(VLOOKUP(AJ196,WC_ISIN_Lookup,2,)),"",VLOOKUP(AJ196,WC_ISIN_Lookup,2,))</f>
        <v/>
      </c>
      <c r="AL196" s="200" t="n"/>
      <c r="AM196" s="198" t="n"/>
      <c r="AN196" s="194" t="n"/>
      <c r="AO196" s="194" t="n"/>
      <c r="AP196" s="194">
        <f>IF(ISERROR(VLOOKUP(AO196,WC_ISIN_Lookup,2,)),"",VLOOKUP(AO196,WC_ISIN_Lookup,2,))</f>
        <v/>
      </c>
      <c r="AQ196" s="200" t="n"/>
      <c r="AR196" s="198" t="n"/>
      <c r="AS196" s="194" t="n"/>
      <c r="AT196" s="194" t="n"/>
      <c r="AU196" s="194">
        <f>IF(ISERROR(VLOOKUP(AT196,WC_ISIN_Lookup,2,)),"",VLOOKUP(AT196,WC_ISIN_Lookup,2,))</f>
        <v/>
      </c>
      <c r="AV196" s="200" t="n"/>
      <c r="AW196" s="198" t="n"/>
      <c r="AX196" s="194" t="n"/>
      <c r="AY196" s="194" t="n"/>
      <c r="AZ196" s="194">
        <f>IF(ISERROR(VLOOKUP(AY196,WC_ISIN_Lookup,2,)),"",VLOOKUP(AY196,WC_ISIN_Lookup,2,))</f>
        <v/>
      </c>
      <c r="BA196" s="200" t="n"/>
      <c r="BB196" s="198" t="n"/>
      <c r="BC196" s="194" t="n"/>
      <c r="BD196" s="194" t="n"/>
      <c r="BE196" s="194">
        <f>IF(ISERROR(VLOOKUP(BD196,WC_ISIN_Lookup,2,)),"",VLOOKUP(BD196,WC_ISIN_Lookup,2,))</f>
        <v/>
      </c>
      <c r="BF196" s="200" t="n"/>
      <c r="BG196" s="198" t="n"/>
      <c r="BH196" s="194" t="n"/>
      <c r="BI196" s="194" t="n"/>
      <c r="BJ196" s="194">
        <f>IF(ISERROR(VLOOKUP(BI196,WC_ISIN_Lookup,2,)),"",VLOOKUP(BI196,WC_ISIN_Lookup,2,))</f>
        <v/>
      </c>
      <c r="BK196" s="200" t="n"/>
      <c r="BL196" s="198" t="n"/>
      <c r="BM196" s="194" t="n"/>
      <c r="BN196" s="194" t="n"/>
      <c r="BO196" s="194">
        <f>IF(ISERROR(VLOOKUP(BN196,WC_ISIN_Lookup,2,)),"",VLOOKUP(BN196,WC_ISIN_Lookup,2,))</f>
        <v/>
      </c>
      <c r="BP196" s="200" t="n"/>
      <c r="BQ196" s="198" t="n"/>
    </row>
    <row customHeight="1" ht="15" r="197" s="235" spans="1:69">
      <c r="A197" s="120" t="n"/>
      <c r="B197" s="120" t="n"/>
      <c r="C197" s="120" t="n"/>
      <c r="D197" s="120" t="n"/>
      <c r="E197" s="194" t="n"/>
      <c r="F197" s="194" t="n"/>
      <c r="G197" s="194" t="n"/>
      <c r="H197" s="195" t="n"/>
      <c r="I197" s="195" t="n"/>
      <c r="J197" s="195" t="n"/>
      <c r="K197" s="196" t="n"/>
      <c r="L197" s="218" t="n"/>
      <c r="M197" s="198" t="n"/>
      <c r="N197" s="198" t="n"/>
      <c r="O197" s="198" t="n"/>
      <c r="P197" s="195" t="n"/>
      <c r="Q197" s="195" t="n"/>
      <c r="R197" s="198" t="n"/>
      <c r="S197" s="198" t="n"/>
      <c r="T197" s="194" t="n"/>
      <c r="U197" s="194" t="n"/>
      <c r="V197" s="194">
        <f>IF(ISERROR(VLOOKUP(U197,WC_ISIN_Lookup,2,)),"",VLOOKUP(U197,WC_ISIN_Lookup,2,))</f>
        <v/>
      </c>
      <c r="W197" s="200" t="n"/>
      <c r="X197" s="198" t="n"/>
      <c r="Y197" s="194" t="n"/>
      <c r="Z197" s="194" t="n"/>
      <c r="AA197" s="194">
        <f>IF(ISERROR(VLOOKUP(Z197,WC_ISIN_Lookup,2,)),"",VLOOKUP(Z197,WC_ISIN_Lookup,2,))</f>
        <v/>
      </c>
      <c r="AB197" s="200" t="n"/>
      <c r="AC197" s="198" t="n"/>
      <c r="AD197" s="194" t="n"/>
      <c r="AE197" s="194" t="n"/>
      <c r="AF197" s="194">
        <f>IF(ISERROR(VLOOKUP(AE197,WC_ISIN_Lookup,2,)),"",VLOOKUP(AE197,WC_ISIN_Lookup,2,))</f>
        <v/>
      </c>
      <c r="AG197" s="200" t="n"/>
      <c r="AH197" s="198" t="n"/>
      <c r="AI197" s="194" t="n"/>
      <c r="AJ197" s="194" t="n"/>
      <c r="AK197" s="194">
        <f>IF(ISERROR(VLOOKUP(AJ197,WC_ISIN_Lookup,2,)),"",VLOOKUP(AJ197,WC_ISIN_Lookup,2,))</f>
        <v/>
      </c>
      <c r="AL197" s="200" t="n"/>
      <c r="AM197" s="198" t="n"/>
      <c r="AN197" s="194" t="n"/>
      <c r="AO197" s="194" t="n"/>
      <c r="AP197" s="194">
        <f>IF(ISERROR(VLOOKUP(AO197,WC_ISIN_Lookup,2,)),"",VLOOKUP(AO197,WC_ISIN_Lookup,2,))</f>
        <v/>
      </c>
      <c r="AQ197" s="200" t="n"/>
      <c r="AR197" s="198" t="n"/>
      <c r="AS197" s="194" t="n"/>
      <c r="AT197" s="194" t="n"/>
      <c r="AU197" s="194">
        <f>IF(ISERROR(VLOOKUP(AT197,WC_ISIN_Lookup,2,)),"",VLOOKUP(AT197,WC_ISIN_Lookup,2,))</f>
        <v/>
      </c>
      <c r="AV197" s="200" t="n"/>
      <c r="AW197" s="198" t="n"/>
      <c r="AX197" s="194" t="n"/>
      <c r="AY197" s="194" t="n"/>
      <c r="AZ197" s="194">
        <f>IF(ISERROR(VLOOKUP(AY197,WC_ISIN_Lookup,2,)),"",VLOOKUP(AY197,WC_ISIN_Lookup,2,))</f>
        <v/>
      </c>
      <c r="BA197" s="200" t="n"/>
      <c r="BB197" s="198" t="n"/>
      <c r="BC197" s="194" t="n"/>
      <c r="BD197" s="194" t="n"/>
      <c r="BE197" s="194">
        <f>IF(ISERROR(VLOOKUP(BD197,WC_ISIN_Lookup,2,)),"",VLOOKUP(BD197,WC_ISIN_Lookup,2,))</f>
        <v/>
      </c>
      <c r="BF197" s="200" t="n"/>
      <c r="BG197" s="198" t="n"/>
      <c r="BH197" s="194" t="n"/>
      <c r="BI197" s="194" t="n"/>
      <c r="BJ197" s="194">
        <f>IF(ISERROR(VLOOKUP(BI197,WC_ISIN_Lookup,2,)),"",VLOOKUP(BI197,WC_ISIN_Lookup,2,))</f>
        <v/>
      </c>
      <c r="BK197" s="200" t="n"/>
      <c r="BL197" s="198" t="n"/>
      <c r="BM197" s="194" t="n"/>
      <c r="BN197" s="194" t="n"/>
      <c r="BO197" s="194">
        <f>IF(ISERROR(VLOOKUP(BN197,WC_ISIN_Lookup,2,)),"",VLOOKUP(BN197,WC_ISIN_Lookup,2,))</f>
        <v/>
      </c>
      <c r="BP197" s="200" t="n"/>
      <c r="BQ197" s="198" t="n"/>
    </row>
    <row customHeight="1" ht="15" r="198" s="235" spans="1:69">
      <c r="A198" s="120" t="n"/>
      <c r="B198" s="120" t="n"/>
      <c r="C198" s="120" t="n"/>
      <c r="D198" s="120" t="n"/>
      <c r="E198" s="194" t="n"/>
      <c r="F198" s="194" t="n"/>
      <c r="G198" s="194" t="n"/>
      <c r="H198" s="195" t="n"/>
      <c r="I198" s="195" t="n"/>
      <c r="J198" s="195" t="n"/>
      <c r="K198" s="196" t="n"/>
      <c r="L198" s="218" t="n"/>
      <c r="M198" s="198" t="n"/>
      <c r="N198" s="198" t="n"/>
      <c r="O198" s="198" t="n"/>
      <c r="P198" s="195" t="n"/>
      <c r="Q198" s="195" t="n"/>
      <c r="R198" s="198" t="n"/>
      <c r="S198" s="198" t="n"/>
      <c r="T198" s="194" t="n"/>
      <c r="U198" s="194" t="n"/>
      <c r="V198" s="194">
        <f>IF(ISERROR(VLOOKUP(U198,WC_ISIN_Lookup,2,)),"",VLOOKUP(U198,WC_ISIN_Lookup,2,))</f>
        <v/>
      </c>
      <c r="W198" s="200" t="n"/>
      <c r="X198" s="198" t="n"/>
      <c r="Y198" s="194" t="n"/>
      <c r="Z198" s="194" t="n"/>
      <c r="AA198" s="194">
        <f>IF(ISERROR(VLOOKUP(Z198,WC_ISIN_Lookup,2,)),"",VLOOKUP(Z198,WC_ISIN_Lookup,2,))</f>
        <v/>
      </c>
      <c r="AB198" s="200" t="n"/>
      <c r="AC198" s="198" t="n"/>
      <c r="AD198" s="194" t="n"/>
      <c r="AE198" s="194" t="n"/>
      <c r="AF198" s="194">
        <f>IF(ISERROR(VLOOKUP(AE198,WC_ISIN_Lookup,2,)),"",VLOOKUP(AE198,WC_ISIN_Lookup,2,))</f>
        <v/>
      </c>
      <c r="AG198" s="200" t="n"/>
      <c r="AH198" s="198" t="n"/>
      <c r="AI198" s="194" t="n"/>
      <c r="AJ198" s="194" t="n"/>
      <c r="AK198" s="194">
        <f>IF(ISERROR(VLOOKUP(AJ198,WC_ISIN_Lookup,2,)),"",VLOOKUP(AJ198,WC_ISIN_Lookup,2,))</f>
        <v/>
      </c>
      <c r="AL198" s="200" t="n"/>
      <c r="AM198" s="198" t="n"/>
      <c r="AN198" s="194" t="n"/>
      <c r="AO198" s="194" t="n"/>
      <c r="AP198" s="194">
        <f>IF(ISERROR(VLOOKUP(AO198,WC_ISIN_Lookup,2,)),"",VLOOKUP(AO198,WC_ISIN_Lookup,2,))</f>
        <v/>
      </c>
      <c r="AQ198" s="200" t="n"/>
      <c r="AR198" s="198" t="n"/>
      <c r="AS198" s="194" t="n"/>
      <c r="AT198" s="194" t="n"/>
      <c r="AU198" s="194">
        <f>IF(ISERROR(VLOOKUP(AT198,WC_ISIN_Lookup,2,)),"",VLOOKUP(AT198,WC_ISIN_Lookup,2,))</f>
        <v/>
      </c>
      <c r="AV198" s="200" t="n"/>
      <c r="AW198" s="198" t="n"/>
      <c r="AX198" s="194" t="n"/>
      <c r="AY198" s="194" t="n"/>
      <c r="AZ198" s="194">
        <f>IF(ISERROR(VLOOKUP(AY198,WC_ISIN_Lookup,2,)),"",VLOOKUP(AY198,WC_ISIN_Lookup,2,))</f>
        <v/>
      </c>
      <c r="BA198" s="200" t="n"/>
      <c r="BB198" s="198" t="n"/>
      <c r="BC198" s="194" t="n"/>
      <c r="BD198" s="194" t="n"/>
      <c r="BE198" s="194">
        <f>IF(ISERROR(VLOOKUP(BD198,WC_ISIN_Lookup,2,)),"",VLOOKUP(BD198,WC_ISIN_Lookup,2,))</f>
        <v/>
      </c>
      <c r="BF198" s="200" t="n"/>
      <c r="BG198" s="198" t="n"/>
      <c r="BH198" s="194" t="n"/>
      <c r="BI198" s="194" t="n"/>
      <c r="BJ198" s="194">
        <f>IF(ISERROR(VLOOKUP(BI198,WC_ISIN_Lookup,2,)),"",VLOOKUP(BI198,WC_ISIN_Lookup,2,))</f>
        <v/>
      </c>
      <c r="BK198" s="200" t="n"/>
      <c r="BL198" s="198" t="n"/>
      <c r="BM198" s="194" t="n"/>
      <c r="BN198" s="194" t="n"/>
      <c r="BO198" s="194">
        <f>IF(ISERROR(VLOOKUP(BN198,WC_ISIN_Lookup,2,)),"",VLOOKUP(BN198,WC_ISIN_Lookup,2,))</f>
        <v/>
      </c>
      <c r="BP198" s="200" t="n"/>
      <c r="BQ198" s="198" t="n"/>
    </row>
    <row customHeight="1" ht="15" r="199" s="235" spans="1:69">
      <c r="A199" s="120" t="n"/>
      <c r="B199" s="120" t="n"/>
      <c r="C199" s="120" t="n"/>
      <c r="D199" s="120" t="n"/>
      <c r="E199" s="194" t="n"/>
      <c r="F199" s="194" t="n"/>
      <c r="G199" s="194" t="n"/>
      <c r="H199" s="195" t="n"/>
      <c r="I199" s="195" t="n"/>
      <c r="J199" s="195" t="n"/>
      <c r="K199" s="196" t="n"/>
      <c r="L199" s="218" t="n"/>
      <c r="M199" s="198" t="n"/>
      <c r="N199" s="198" t="n"/>
      <c r="O199" s="198" t="n"/>
      <c r="P199" s="195" t="n"/>
      <c r="Q199" s="195" t="n"/>
      <c r="R199" s="198" t="n"/>
      <c r="S199" s="198" t="n"/>
      <c r="T199" s="194" t="n"/>
      <c r="U199" s="194" t="n"/>
      <c r="V199" s="194">
        <f>IF(ISERROR(VLOOKUP(U199,WC_ISIN_Lookup,2,)),"",VLOOKUP(U199,WC_ISIN_Lookup,2,))</f>
        <v/>
      </c>
      <c r="W199" s="200" t="n"/>
      <c r="X199" s="198" t="n"/>
      <c r="Y199" s="194" t="n"/>
      <c r="Z199" s="194" t="n"/>
      <c r="AA199" s="194">
        <f>IF(ISERROR(VLOOKUP(Z199,WC_ISIN_Lookup,2,)),"",VLOOKUP(Z199,WC_ISIN_Lookup,2,))</f>
        <v/>
      </c>
      <c r="AB199" s="200" t="n"/>
      <c r="AC199" s="198" t="n"/>
      <c r="AD199" s="194" t="n"/>
      <c r="AE199" s="194" t="n"/>
      <c r="AF199" s="194">
        <f>IF(ISERROR(VLOOKUP(AE199,WC_ISIN_Lookup,2,)),"",VLOOKUP(AE199,WC_ISIN_Lookup,2,))</f>
        <v/>
      </c>
      <c r="AG199" s="200" t="n"/>
      <c r="AH199" s="198" t="n"/>
      <c r="AI199" s="194" t="n"/>
      <c r="AJ199" s="194" t="n"/>
      <c r="AK199" s="194">
        <f>IF(ISERROR(VLOOKUP(AJ199,WC_ISIN_Lookup,2,)),"",VLOOKUP(AJ199,WC_ISIN_Lookup,2,))</f>
        <v/>
      </c>
      <c r="AL199" s="200" t="n"/>
      <c r="AM199" s="198" t="n"/>
      <c r="AN199" s="194" t="n"/>
      <c r="AO199" s="194" t="n"/>
      <c r="AP199" s="194">
        <f>IF(ISERROR(VLOOKUP(AO199,WC_ISIN_Lookup,2,)),"",VLOOKUP(AO199,WC_ISIN_Lookup,2,))</f>
        <v/>
      </c>
      <c r="AQ199" s="200" t="n"/>
      <c r="AR199" s="198" t="n"/>
      <c r="AS199" s="194" t="n"/>
      <c r="AT199" s="194" t="n"/>
      <c r="AU199" s="194">
        <f>IF(ISERROR(VLOOKUP(AT199,WC_ISIN_Lookup,2,)),"",VLOOKUP(AT199,WC_ISIN_Lookup,2,))</f>
        <v/>
      </c>
      <c r="AV199" s="200" t="n"/>
      <c r="AW199" s="198" t="n"/>
      <c r="AX199" s="194" t="n"/>
      <c r="AY199" s="194" t="n"/>
      <c r="AZ199" s="194">
        <f>IF(ISERROR(VLOOKUP(AY199,WC_ISIN_Lookup,2,)),"",VLOOKUP(AY199,WC_ISIN_Lookup,2,))</f>
        <v/>
      </c>
      <c r="BA199" s="200" t="n"/>
      <c r="BB199" s="198" t="n"/>
      <c r="BC199" s="194" t="n"/>
      <c r="BD199" s="194" t="n"/>
      <c r="BE199" s="194">
        <f>IF(ISERROR(VLOOKUP(BD199,WC_ISIN_Lookup,2,)),"",VLOOKUP(BD199,WC_ISIN_Lookup,2,))</f>
        <v/>
      </c>
      <c r="BF199" s="200" t="n"/>
      <c r="BG199" s="198" t="n"/>
      <c r="BH199" s="194" t="n"/>
      <c r="BI199" s="194" t="n"/>
      <c r="BJ199" s="194">
        <f>IF(ISERROR(VLOOKUP(BI199,WC_ISIN_Lookup,2,)),"",VLOOKUP(BI199,WC_ISIN_Lookup,2,))</f>
        <v/>
      </c>
      <c r="BK199" s="200" t="n"/>
      <c r="BL199" s="198" t="n"/>
      <c r="BM199" s="194" t="n"/>
      <c r="BN199" s="194" t="n"/>
      <c r="BO199" s="194">
        <f>IF(ISERROR(VLOOKUP(BN199,WC_ISIN_Lookup,2,)),"",VLOOKUP(BN199,WC_ISIN_Lookup,2,))</f>
        <v/>
      </c>
      <c r="BP199" s="200" t="n"/>
      <c r="BQ199" s="198" t="n"/>
    </row>
    <row customHeight="1" ht="15" r="200" s="235" spans="1:69">
      <c r="A200" s="120" t="n"/>
      <c r="B200" s="120" t="n"/>
      <c r="C200" s="120" t="n"/>
      <c r="D200" s="120" t="n"/>
      <c r="E200" s="194" t="n"/>
      <c r="F200" s="194" t="n"/>
      <c r="G200" s="194" t="n"/>
      <c r="H200" s="195" t="n"/>
      <c r="I200" s="195" t="n"/>
      <c r="J200" s="195" t="n"/>
      <c r="K200" s="196" t="n"/>
      <c r="L200" s="218" t="n"/>
      <c r="M200" s="198" t="n"/>
      <c r="N200" s="198" t="n"/>
      <c r="O200" s="198" t="n"/>
      <c r="P200" s="195" t="n"/>
      <c r="Q200" s="195" t="n"/>
      <c r="R200" s="198" t="n"/>
      <c r="S200" s="198" t="n"/>
      <c r="T200" s="194" t="n"/>
      <c r="U200" s="194" t="n"/>
      <c r="V200" s="194">
        <f>IF(ISERROR(VLOOKUP(U200,WC_ISIN_Lookup,2,)),"",VLOOKUP(U200,WC_ISIN_Lookup,2,))</f>
        <v/>
      </c>
      <c r="W200" s="200" t="n"/>
      <c r="X200" s="198" t="n"/>
      <c r="Y200" s="194" t="n"/>
      <c r="Z200" s="194" t="n"/>
      <c r="AA200" s="194">
        <f>IF(ISERROR(VLOOKUP(Z200,WC_ISIN_Lookup,2,)),"",VLOOKUP(Z200,WC_ISIN_Lookup,2,))</f>
        <v/>
      </c>
      <c r="AB200" s="200" t="n"/>
      <c r="AC200" s="198" t="n"/>
      <c r="AD200" s="194" t="n"/>
      <c r="AE200" s="194" t="n"/>
      <c r="AF200" s="194">
        <f>IF(ISERROR(VLOOKUP(AE200,WC_ISIN_Lookup,2,)),"",VLOOKUP(AE200,WC_ISIN_Lookup,2,))</f>
        <v/>
      </c>
      <c r="AG200" s="200" t="n"/>
      <c r="AH200" s="198" t="n"/>
      <c r="AI200" s="194" t="n"/>
      <c r="AJ200" s="194" t="n"/>
      <c r="AK200" s="194">
        <f>IF(ISERROR(VLOOKUP(AJ200,WC_ISIN_Lookup,2,)),"",VLOOKUP(AJ200,WC_ISIN_Lookup,2,))</f>
        <v/>
      </c>
      <c r="AL200" s="200" t="n"/>
      <c r="AM200" s="198" t="n"/>
      <c r="AN200" s="194" t="n"/>
      <c r="AO200" s="194" t="n"/>
      <c r="AP200" s="194">
        <f>IF(ISERROR(VLOOKUP(AO200,WC_ISIN_Lookup,2,)),"",VLOOKUP(AO200,WC_ISIN_Lookup,2,))</f>
        <v/>
      </c>
      <c r="AQ200" s="200" t="n"/>
      <c r="AR200" s="198" t="n"/>
      <c r="AS200" s="194" t="n"/>
      <c r="AT200" s="194" t="n"/>
      <c r="AU200" s="194">
        <f>IF(ISERROR(VLOOKUP(AT200,WC_ISIN_Lookup,2,)),"",VLOOKUP(AT200,WC_ISIN_Lookup,2,))</f>
        <v/>
      </c>
      <c r="AV200" s="200" t="n"/>
      <c r="AW200" s="198" t="n"/>
      <c r="AX200" s="194" t="n"/>
      <c r="AY200" s="194" t="n"/>
      <c r="AZ200" s="194">
        <f>IF(ISERROR(VLOOKUP(AY200,WC_ISIN_Lookup,2,)),"",VLOOKUP(AY200,WC_ISIN_Lookup,2,))</f>
        <v/>
      </c>
      <c r="BA200" s="200" t="n"/>
      <c r="BB200" s="198" t="n"/>
      <c r="BC200" s="194" t="n"/>
      <c r="BD200" s="194" t="n"/>
      <c r="BE200" s="194">
        <f>IF(ISERROR(VLOOKUP(BD200,WC_ISIN_Lookup,2,)),"",VLOOKUP(BD200,WC_ISIN_Lookup,2,))</f>
        <v/>
      </c>
      <c r="BF200" s="200" t="n"/>
      <c r="BG200" s="198" t="n"/>
      <c r="BH200" s="194" t="n"/>
      <c r="BI200" s="194" t="n"/>
      <c r="BJ200" s="194">
        <f>IF(ISERROR(VLOOKUP(BI200,WC_ISIN_Lookup,2,)),"",VLOOKUP(BI200,WC_ISIN_Lookup,2,))</f>
        <v/>
      </c>
      <c r="BK200" s="200" t="n"/>
      <c r="BL200" s="198" t="n"/>
      <c r="BM200" s="194" t="n"/>
      <c r="BN200" s="194" t="n"/>
      <c r="BO200" s="194">
        <f>IF(ISERROR(VLOOKUP(BN200,WC_ISIN_Lookup,2,)),"",VLOOKUP(BN200,WC_ISIN_Lookup,2,))</f>
        <v/>
      </c>
      <c r="BP200" s="200" t="n"/>
      <c r="BQ200" s="198" t="n"/>
    </row>
    <row customHeight="1" ht="15" r="201" s="235" spans="1:69">
      <c r="A201" s="120" t="n"/>
      <c r="B201" s="120" t="n"/>
      <c r="C201" s="120" t="n"/>
      <c r="D201" s="120" t="n"/>
      <c r="E201" s="194" t="n"/>
      <c r="F201" s="194" t="n"/>
      <c r="G201" s="194" t="n"/>
      <c r="H201" s="195" t="n"/>
      <c r="I201" s="195" t="n"/>
      <c r="J201" s="195" t="n"/>
      <c r="K201" s="196" t="n"/>
      <c r="L201" s="218" t="n"/>
      <c r="M201" s="198" t="n"/>
      <c r="N201" s="198" t="n"/>
      <c r="O201" s="198" t="n"/>
      <c r="P201" s="195" t="n"/>
      <c r="Q201" s="195" t="n"/>
      <c r="R201" s="198" t="n"/>
      <c r="S201" s="198" t="n"/>
      <c r="T201" s="194" t="n"/>
      <c r="U201" s="194" t="n"/>
      <c r="V201" s="194">
        <f>IF(ISERROR(VLOOKUP(U201,WC_ISIN_Lookup,2,)),"",VLOOKUP(U201,WC_ISIN_Lookup,2,))</f>
        <v/>
      </c>
      <c r="W201" s="200" t="n"/>
      <c r="X201" s="198" t="n"/>
      <c r="Y201" s="194" t="n"/>
      <c r="Z201" s="194" t="n"/>
      <c r="AA201" s="194">
        <f>IF(ISERROR(VLOOKUP(Z201,WC_ISIN_Lookup,2,)),"",VLOOKUP(Z201,WC_ISIN_Lookup,2,))</f>
        <v/>
      </c>
      <c r="AB201" s="200" t="n"/>
      <c r="AC201" s="198" t="n"/>
      <c r="AD201" s="194" t="n"/>
      <c r="AE201" s="194" t="n"/>
      <c r="AF201" s="194">
        <f>IF(ISERROR(VLOOKUP(AE201,WC_ISIN_Lookup,2,)),"",VLOOKUP(AE201,WC_ISIN_Lookup,2,))</f>
        <v/>
      </c>
      <c r="AG201" s="200" t="n"/>
      <c r="AH201" s="198" t="n"/>
      <c r="AI201" s="194" t="n"/>
      <c r="AJ201" s="194" t="n"/>
      <c r="AK201" s="194">
        <f>IF(ISERROR(VLOOKUP(AJ201,WC_ISIN_Lookup,2,)),"",VLOOKUP(AJ201,WC_ISIN_Lookup,2,))</f>
        <v/>
      </c>
      <c r="AL201" s="200" t="n"/>
      <c r="AM201" s="198" t="n"/>
      <c r="AN201" s="194" t="n"/>
      <c r="AO201" s="194" t="n"/>
      <c r="AP201" s="194">
        <f>IF(ISERROR(VLOOKUP(AO201,WC_ISIN_Lookup,2,)),"",VLOOKUP(AO201,WC_ISIN_Lookup,2,))</f>
        <v/>
      </c>
      <c r="AQ201" s="200" t="n"/>
      <c r="AR201" s="198" t="n"/>
      <c r="AS201" s="194" t="n"/>
      <c r="AT201" s="194" t="n"/>
      <c r="AU201" s="194">
        <f>IF(ISERROR(VLOOKUP(AT201,WC_ISIN_Lookup,2,)),"",VLOOKUP(AT201,WC_ISIN_Lookup,2,))</f>
        <v/>
      </c>
      <c r="AV201" s="200" t="n"/>
      <c r="AW201" s="198" t="n"/>
      <c r="AX201" s="194" t="n"/>
      <c r="AY201" s="194" t="n"/>
      <c r="AZ201" s="194">
        <f>IF(ISERROR(VLOOKUP(AY201,WC_ISIN_Lookup,2,)),"",VLOOKUP(AY201,WC_ISIN_Lookup,2,))</f>
        <v/>
      </c>
      <c r="BA201" s="200" t="n"/>
      <c r="BB201" s="198" t="n"/>
      <c r="BC201" s="194" t="n"/>
      <c r="BD201" s="194" t="n"/>
      <c r="BE201" s="194">
        <f>IF(ISERROR(VLOOKUP(BD201,WC_ISIN_Lookup,2,)),"",VLOOKUP(BD201,WC_ISIN_Lookup,2,))</f>
        <v/>
      </c>
      <c r="BF201" s="200" t="n"/>
      <c r="BG201" s="198" t="n"/>
      <c r="BH201" s="194" t="n"/>
      <c r="BI201" s="194" t="n"/>
      <c r="BJ201" s="194">
        <f>IF(ISERROR(VLOOKUP(BI201,WC_ISIN_Lookup,2,)),"",VLOOKUP(BI201,WC_ISIN_Lookup,2,))</f>
        <v/>
      </c>
      <c r="BK201" s="200" t="n"/>
      <c r="BL201" s="198" t="n"/>
      <c r="BM201" s="194" t="n"/>
      <c r="BN201" s="194" t="n"/>
      <c r="BO201" s="194">
        <f>IF(ISERROR(VLOOKUP(BN201,WC_ISIN_Lookup,2,)),"",VLOOKUP(BN201,WC_ISIN_Lookup,2,))</f>
        <v/>
      </c>
      <c r="BP201" s="200" t="n"/>
      <c r="BQ201" s="198" t="n"/>
    </row>
    <row customHeight="1" ht="15" r="202" s="235" spans="1:69">
      <c r="A202" s="120" t="n"/>
      <c r="B202" s="120" t="n"/>
      <c r="C202" s="120" t="n"/>
      <c r="D202" s="120" t="n"/>
      <c r="E202" s="194" t="n"/>
      <c r="F202" s="194" t="n"/>
      <c r="G202" s="194" t="n"/>
      <c r="H202" s="195" t="n"/>
      <c r="I202" s="195" t="n"/>
      <c r="J202" s="195" t="n"/>
      <c r="K202" s="196" t="n"/>
      <c r="L202" s="218" t="n"/>
      <c r="M202" s="198" t="n"/>
      <c r="N202" s="198" t="n"/>
      <c r="O202" s="198" t="n"/>
      <c r="P202" s="195" t="n"/>
      <c r="Q202" s="195" t="n"/>
      <c r="R202" s="198" t="n"/>
      <c r="S202" s="198" t="n"/>
      <c r="T202" s="194" t="n"/>
      <c r="U202" s="194" t="n"/>
      <c r="V202" s="194">
        <f>IF(ISERROR(VLOOKUP(U202,WC_ISIN_Lookup,2,)),"",VLOOKUP(U202,WC_ISIN_Lookup,2,))</f>
        <v/>
      </c>
      <c r="W202" s="200" t="n"/>
      <c r="X202" s="198" t="n"/>
      <c r="Y202" s="194" t="n"/>
      <c r="Z202" s="194" t="n"/>
      <c r="AA202" s="194">
        <f>IF(ISERROR(VLOOKUP(Z202,WC_ISIN_Lookup,2,)),"",VLOOKUP(Z202,WC_ISIN_Lookup,2,))</f>
        <v/>
      </c>
      <c r="AB202" s="200" t="n"/>
      <c r="AC202" s="198" t="n"/>
      <c r="AD202" s="194" t="n"/>
      <c r="AE202" s="194" t="n"/>
      <c r="AF202" s="194">
        <f>IF(ISERROR(VLOOKUP(AE202,WC_ISIN_Lookup,2,)),"",VLOOKUP(AE202,WC_ISIN_Lookup,2,))</f>
        <v/>
      </c>
      <c r="AG202" s="200" t="n"/>
      <c r="AH202" s="198" t="n"/>
      <c r="AI202" s="194" t="n"/>
      <c r="AJ202" s="194" t="n"/>
      <c r="AK202" s="194">
        <f>IF(ISERROR(VLOOKUP(AJ202,WC_ISIN_Lookup,2,)),"",VLOOKUP(AJ202,WC_ISIN_Lookup,2,))</f>
        <v/>
      </c>
      <c r="AL202" s="200" t="n"/>
      <c r="AM202" s="198" t="n"/>
      <c r="AN202" s="194" t="n"/>
      <c r="AO202" s="194" t="n"/>
      <c r="AP202" s="194">
        <f>IF(ISERROR(VLOOKUP(AO202,WC_ISIN_Lookup,2,)),"",VLOOKUP(AO202,WC_ISIN_Lookup,2,))</f>
        <v/>
      </c>
      <c r="AQ202" s="200" t="n"/>
      <c r="AR202" s="198" t="n"/>
      <c r="AS202" s="194" t="n"/>
      <c r="AT202" s="194" t="n"/>
      <c r="AU202" s="194">
        <f>IF(ISERROR(VLOOKUP(AT202,WC_ISIN_Lookup,2,)),"",VLOOKUP(AT202,WC_ISIN_Lookup,2,))</f>
        <v/>
      </c>
      <c r="AV202" s="200" t="n"/>
      <c r="AW202" s="198" t="n"/>
      <c r="AX202" s="194" t="n"/>
      <c r="AY202" s="194" t="n"/>
      <c r="AZ202" s="194">
        <f>IF(ISERROR(VLOOKUP(AY202,WC_ISIN_Lookup,2,)),"",VLOOKUP(AY202,WC_ISIN_Lookup,2,))</f>
        <v/>
      </c>
      <c r="BA202" s="200" t="n"/>
      <c r="BB202" s="198" t="n"/>
      <c r="BC202" s="194" t="n"/>
      <c r="BD202" s="194" t="n"/>
      <c r="BE202" s="194">
        <f>IF(ISERROR(VLOOKUP(BD202,WC_ISIN_Lookup,2,)),"",VLOOKUP(BD202,WC_ISIN_Lookup,2,))</f>
        <v/>
      </c>
      <c r="BF202" s="200" t="n"/>
      <c r="BG202" s="198" t="n"/>
      <c r="BH202" s="194" t="n"/>
      <c r="BI202" s="194" t="n"/>
      <c r="BJ202" s="194">
        <f>IF(ISERROR(VLOOKUP(BI202,WC_ISIN_Lookup,2,)),"",VLOOKUP(BI202,WC_ISIN_Lookup,2,))</f>
        <v/>
      </c>
      <c r="BK202" s="200" t="n"/>
      <c r="BL202" s="198" t="n"/>
      <c r="BM202" s="194" t="n"/>
      <c r="BN202" s="194" t="n"/>
      <c r="BO202" s="194">
        <f>IF(ISERROR(VLOOKUP(BN202,WC_ISIN_Lookup,2,)),"",VLOOKUP(BN202,WC_ISIN_Lookup,2,))</f>
        <v/>
      </c>
      <c r="BP202" s="200" t="n"/>
      <c r="BQ202" s="198" t="n"/>
    </row>
    <row customHeight="1" ht="15" r="203" s="235" spans="1:69">
      <c r="A203" s="120" t="n"/>
      <c r="B203" s="120" t="n"/>
      <c r="C203" s="120" t="n"/>
      <c r="D203" s="120" t="n"/>
      <c r="E203" s="194" t="n"/>
      <c r="F203" s="194" t="n"/>
      <c r="G203" s="194" t="n"/>
      <c r="H203" s="195" t="n"/>
      <c r="I203" s="195" t="n"/>
      <c r="J203" s="195" t="n"/>
      <c r="K203" s="196" t="n"/>
      <c r="L203" s="218" t="n"/>
      <c r="M203" s="198" t="n"/>
      <c r="N203" s="198" t="n"/>
      <c r="O203" s="198" t="n"/>
      <c r="P203" s="195" t="n"/>
      <c r="Q203" s="195" t="n"/>
      <c r="R203" s="198" t="n"/>
      <c r="S203" s="198" t="n"/>
      <c r="T203" s="194" t="n"/>
      <c r="U203" s="194" t="n"/>
      <c r="V203" s="194">
        <f>IF(ISERROR(VLOOKUP(U203,WC_ISIN_Lookup,2,)),"",VLOOKUP(U203,WC_ISIN_Lookup,2,))</f>
        <v/>
      </c>
      <c r="W203" s="200" t="n"/>
      <c r="X203" s="198" t="n"/>
      <c r="Y203" s="194" t="n"/>
      <c r="Z203" s="194" t="n"/>
      <c r="AA203" s="194">
        <f>IF(ISERROR(VLOOKUP(Z203,WC_ISIN_Lookup,2,)),"",VLOOKUP(Z203,WC_ISIN_Lookup,2,))</f>
        <v/>
      </c>
      <c r="AB203" s="200" t="n"/>
      <c r="AC203" s="198" t="n"/>
      <c r="AD203" s="194" t="n"/>
      <c r="AE203" s="194" t="n"/>
      <c r="AF203" s="194">
        <f>IF(ISERROR(VLOOKUP(AE203,WC_ISIN_Lookup,2,)),"",VLOOKUP(AE203,WC_ISIN_Lookup,2,))</f>
        <v/>
      </c>
      <c r="AG203" s="200" t="n"/>
      <c r="AH203" s="198" t="n"/>
      <c r="AI203" s="194" t="n"/>
      <c r="AJ203" s="194" t="n"/>
      <c r="AK203" s="194">
        <f>IF(ISERROR(VLOOKUP(AJ203,WC_ISIN_Lookup,2,)),"",VLOOKUP(AJ203,WC_ISIN_Lookup,2,))</f>
        <v/>
      </c>
      <c r="AL203" s="200" t="n"/>
      <c r="AM203" s="198" t="n"/>
      <c r="AN203" s="194" t="n"/>
      <c r="AO203" s="194" t="n"/>
      <c r="AP203" s="194">
        <f>IF(ISERROR(VLOOKUP(AO203,WC_ISIN_Lookup,2,)),"",VLOOKUP(AO203,WC_ISIN_Lookup,2,))</f>
        <v/>
      </c>
      <c r="AQ203" s="200" t="n"/>
      <c r="AR203" s="198" t="n"/>
      <c r="AS203" s="194" t="n"/>
      <c r="AT203" s="194" t="n"/>
      <c r="AU203" s="194">
        <f>IF(ISERROR(VLOOKUP(AT203,WC_ISIN_Lookup,2,)),"",VLOOKUP(AT203,WC_ISIN_Lookup,2,))</f>
        <v/>
      </c>
      <c r="AV203" s="200" t="n"/>
      <c r="AW203" s="198" t="n"/>
      <c r="AX203" s="194" t="n"/>
      <c r="AY203" s="194" t="n"/>
      <c r="AZ203" s="194">
        <f>IF(ISERROR(VLOOKUP(AY203,WC_ISIN_Lookup,2,)),"",VLOOKUP(AY203,WC_ISIN_Lookup,2,))</f>
        <v/>
      </c>
      <c r="BA203" s="200" t="n"/>
      <c r="BB203" s="198" t="n"/>
      <c r="BC203" s="194" t="n"/>
      <c r="BD203" s="194" t="n"/>
      <c r="BE203" s="194">
        <f>IF(ISERROR(VLOOKUP(BD203,WC_ISIN_Lookup,2,)),"",VLOOKUP(BD203,WC_ISIN_Lookup,2,))</f>
        <v/>
      </c>
      <c r="BF203" s="200" t="n"/>
      <c r="BG203" s="198" t="n"/>
      <c r="BH203" s="194" t="n"/>
      <c r="BI203" s="194" t="n"/>
      <c r="BJ203" s="194">
        <f>IF(ISERROR(VLOOKUP(BI203,WC_ISIN_Lookup,2,)),"",VLOOKUP(BI203,WC_ISIN_Lookup,2,))</f>
        <v/>
      </c>
      <c r="BK203" s="200" t="n"/>
      <c r="BL203" s="198" t="n"/>
      <c r="BM203" s="194" t="n"/>
      <c r="BN203" s="194" t="n"/>
      <c r="BO203" s="194">
        <f>IF(ISERROR(VLOOKUP(BN203,WC_ISIN_Lookup,2,)),"",VLOOKUP(BN203,WC_ISIN_Lookup,2,))</f>
        <v/>
      </c>
      <c r="BP203" s="200" t="n"/>
      <c r="BQ203" s="198" t="n"/>
    </row>
    <row customHeight="1" ht="15" r="204" s="235" spans="1:69">
      <c r="A204" s="120" t="n"/>
      <c r="B204" s="120" t="n"/>
      <c r="C204" s="120" t="n"/>
      <c r="D204" s="120" t="n"/>
      <c r="E204" s="194" t="n"/>
      <c r="F204" s="194" t="n"/>
      <c r="G204" s="194" t="n"/>
      <c r="H204" s="195" t="n"/>
      <c r="I204" s="195" t="n"/>
      <c r="J204" s="195" t="n"/>
      <c r="K204" s="196" t="n"/>
      <c r="L204" s="218" t="n"/>
      <c r="M204" s="198" t="n"/>
      <c r="N204" s="198" t="n"/>
      <c r="O204" s="198" t="n"/>
      <c r="P204" s="195" t="n"/>
      <c r="Q204" s="195" t="n"/>
      <c r="R204" s="198" t="n"/>
      <c r="S204" s="198" t="n"/>
      <c r="T204" s="194" t="n"/>
      <c r="U204" s="194" t="n"/>
      <c r="V204" s="194">
        <f>IF(ISERROR(VLOOKUP(U204,WC_ISIN_Lookup,2,)),"",VLOOKUP(U204,WC_ISIN_Lookup,2,))</f>
        <v/>
      </c>
      <c r="W204" s="200" t="n"/>
      <c r="X204" s="198" t="n"/>
      <c r="Y204" s="194" t="n"/>
      <c r="Z204" s="194" t="n"/>
      <c r="AA204" s="194">
        <f>IF(ISERROR(VLOOKUP(Z204,WC_ISIN_Lookup,2,)),"",VLOOKUP(Z204,WC_ISIN_Lookup,2,))</f>
        <v/>
      </c>
      <c r="AB204" s="200" t="n"/>
      <c r="AC204" s="198" t="n"/>
      <c r="AD204" s="194" t="n"/>
      <c r="AE204" s="194" t="n"/>
      <c r="AF204" s="194">
        <f>IF(ISERROR(VLOOKUP(AE204,WC_ISIN_Lookup,2,)),"",VLOOKUP(AE204,WC_ISIN_Lookup,2,))</f>
        <v/>
      </c>
      <c r="AG204" s="200" t="n"/>
      <c r="AH204" s="198" t="n"/>
      <c r="AI204" s="194" t="n"/>
      <c r="AJ204" s="194" t="n"/>
      <c r="AK204" s="194">
        <f>IF(ISERROR(VLOOKUP(AJ204,WC_ISIN_Lookup,2,)),"",VLOOKUP(AJ204,WC_ISIN_Lookup,2,))</f>
        <v/>
      </c>
      <c r="AL204" s="200" t="n"/>
      <c r="AM204" s="198" t="n"/>
      <c r="AN204" s="194" t="n"/>
      <c r="AO204" s="194" t="n"/>
      <c r="AP204" s="194">
        <f>IF(ISERROR(VLOOKUP(AO204,WC_ISIN_Lookup,2,)),"",VLOOKUP(AO204,WC_ISIN_Lookup,2,))</f>
        <v/>
      </c>
      <c r="AQ204" s="200" t="n"/>
      <c r="AR204" s="198" t="n"/>
      <c r="AS204" s="194" t="n"/>
      <c r="AT204" s="194" t="n"/>
      <c r="AU204" s="194">
        <f>IF(ISERROR(VLOOKUP(AT204,WC_ISIN_Lookup,2,)),"",VLOOKUP(AT204,WC_ISIN_Lookup,2,))</f>
        <v/>
      </c>
      <c r="AV204" s="200" t="n"/>
      <c r="AW204" s="198" t="n"/>
      <c r="AX204" s="194" t="n"/>
      <c r="AY204" s="194" t="n"/>
      <c r="AZ204" s="194">
        <f>IF(ISERROR(VLOOKUP(AY204,WC_ISIN_Lookup,2,)),"",VLOOKUP(AY204,WC_ISIN_Lookup,2,))</f>
        <v/>
      </c>
      <c r="BA204" s="200" t="n"/>
      <c r="BB204" s="198" t="n"/>
      <c r="BC204" s="194" t="n"/>
      <c r="BD204" s="194" t="n"/>
      <c r="BE204" s="194">
        <f>IF(ISERROR(VLOOKUP(BD204,WC_ISIN_Lookup,2,)),"",VLOOKUP(BD204,WC_ISIN_Lookup,2,))</f>
        <v/>
      </c>
      <c r="BF204" s="200" t="n"/>
      <c r="BG204" s="198" t="n"/>
      <c r="BH204" s="194" t="n"/>
      <c r="BI204" s="194" t="n"/>
      <c r="BJ204" s="194">
        <f>IF(ISERROR(VLOOKUP(BI204,WC_ISIN_Lookup,2,)),"",VLOOKUP(BI204,WC_ISIN_Lookup,2,))</f>
        <v/>
      </c>
      <c r="BK204" s="200" t="n"/>
      <c r="BL204" s="198" t="n"/>
      <c r="BM204" s="194" t="n"/>
      <c r="BN204" s="194" t="n"/>
      <c r="BO204" s="194">
        <f>IF(ISERROR(VLOOKUP(BN204,WC_ISIN_Lookup,2,)),"",VLOOKUP(BN204,WC_ISIN_Lookup,2,))</f>
        <v/>
      </c>
      <c r="BP204" s="200" t="n"/>
      <c r="BQ204" s="198" t="n"/>
    </row>
    <row customHeight="1" ht="15" r="205" s="235" spans="1:69">
      <c r="A205" s="120" t="n"/>
      <c r="B205" s="120" t="n"/>
      <c r="C205" s="120" t="n"/>
      <c r="D205" s="120" t="n"/>
      <c r="E205" s="194" t="n"/>
      <c r="F205" s="194" t="n"/>
      <c r="G205" s="194" t="n"/>
      <c r="H205" s="195" t="n"/>
      <c r="I205" s="195" t="n"/>
      <c r="J205" s="195" t="n"/>
      <c r="K205" s="196" t="n"/>
      <c r="L205" s="218" t="n"/>
      <c r="M205" s="198" t="n"/>
      <c r="N205" s="198" t="n"/>
      <c r="O205" s="198" t="n"/>
      <c r="P205" s="195" t="n"/>
      <c r="Q205" s="195" t="n"/>
      <c r="R205" s="198" t="n"/>
      <c r="S205" s="198" t="n"/>
      <c r="T205" s="194" t="n"/>
      <c r="U205" s="194" t="n"/>
      <c r="V205" s="194">
        <f>IF(ISERROR(VLOOKUP(U205,WC_ISIN_Lookup,2,)),"",VLOOKUP(U205,WC_ISIN_Lookup,2,))</f>
        <v/>
      </c>
      <c r="W205" s="200" t="n"/>
      <c r="X205" s="198" t="n"/>
      <c r="Y205" s="194" t="n"/>
      <c r="Z205" s="194" t="n"/>
      <c r="AA205" s="194">
        <f>IF(ISERROR(VLOOKUP(Z205,WC_ISIN_Lookup,2,)),"",VLOOKUP(Z205,WC_ISIN_Lookup,2,))</f>
        <v/>
      </c>
      <c r="AB205" s="200" t="n"/>
      <c r="AC205" s="198" t="n"/>
      <c r="AD205" s="194" t="n"/>
      <c r="AE205" s="194" t="n"/>
      <c r="AF205" s="194">
        <f>IF(ISERROR(VLOOKUP(AE205,WC_ISIN_Lookup,2,)),"",VLOOKUP(AE205,WC_ISIN_Lookup,2,))</f>
        <v/>
      </c>
      <c r="AG205" s="200" t="n"/>
      <c r="AH205" s="198" t="n"/>
      <c r="AI205" s="194" t="n"/>
      <c r="AJ205" s="194" t="n"/>
      <c r="AK205" s="194">
        <f>IF(ISERROR(VLOOKUP(AJ205,WC_ISIN_Lookup,2,)),"",VLOOKUP(AJ205,WC_ISIN_Lookup,2,))</f>
        <v/>
      </c>
      <c r="AL205" s="200" t="n"/>
      <c r="AM205" s="198" t="n"/>
      <c r="AN205" s="194" t="n"/>
      <c r="AO205" s="194" t="n"/>
      <c r="AP205" s="194">
        <f>IF(ISERROR(VLOOKUP(AO205,WC_ISIN_Lookup,2,)),"",VLOOKUP(AO205,WC_ISIN_Lookup,2,))</f>
        <v/>
      </c>
      <c r="AQ205" s="200" t="n"/>
      <c r="AR205" s="198" t="n"/>
      <c r="AS205" s="194" t="n"/>
      <c r="AT205" s="194" t="n"/>
      <c r="AU205" s="194">
        <f>IF(ISERROR(VLOOKUP(AT205,WC_ISIN_Lookup,2,)),"",VLOOKUP(AT205,WC_ISIN_Lookup,2,))</f>
        <v/>
      </c>
      <c r="AV205" s="200" t="n"/>
      <c r="AW205" s="198" t="n"/>
      <c r="AX205" s="194" t="n"/>
      <c r="AY205" s="194" t="n"/>
      <c r="AZ205" s="194">
        <f>IF(ISERROR(VLOOKUP(AY205,WC_ISIN_Lookup,2,)),"",VLOOKUP(AY205,WC_ISIN_Lookup,2,))</f>
        <v/>
      </c>
      <c r="BA205" s="200" t="n"/>
      <c r="BB205" s="198" t="n"/>
      <c r="BC205" s="194" t="n"/>
      <c r="BD205" s="194" t="n"/>
      <c r="BE205" s="194">
        <f>IF(ISERROR(VLOOKUP(BD205,WC_ISIN_Lookup,2,)),"",VLOOKUP(BD205,WC_ISIN_Lookup,2,))</f>
        <v/>
      </c>
      <c r="BF205" s="200" t="n"/>
      <c r="BG205" s="198" t="n"/>
      <c r="BH205" s="194" t="n"/>
      <c r="BI205" s="194" t="n"/>
      <c r="BJ205" s="194">
        <f>IF(ISERROR(VLOOKUP(BI205,WC_ISIN_Lookup,2,)),"",VLOOKUP(BI205,WC_ISIN_Lookup,2,))</f>
        <v/>
      </c>
      <c r="BK205" s="200" t="n"/>
      <c r="BL205" s="198" t="n"/>
      <c r="BM205" s="194" t="n"/>
      <c r="BN205" s="194" t="n"/>
      <c r="BO205" s="194">
        <f>IF(ISERROR(VLOOKUP(BN205,WC_ISIN_Lookup,2,)),"",VLOOKUP(BN205,WC_ISIN_Lookup,2,))</f>
        <v/>
      </c>
      <c r="BP205" s="200" t="n"/>
      <c r="BQ205" s="198" t="n"/>
    </row>
    <row r="206" spans="1:69">
      <c r="K206" s="190" t="n"/>
      <c r="L206" s="68" t="n"/>
    </row>
    <row r="207" spans="1:69">
      <c r="K207" s="190" t="n"/>
      <c r="L207" s="68" t="n"/>
    </row>
    <row r="208" spans="1:69">
      <c r="K208" s="190" t="n"/>
      <c r="L208" s="68" t="n"/>
    </row>
    <row r="209" spans="1:69">
      <c r="K209" s="190" t="n"/>
      <c r="L209" s="68" t="n"/>
    </row>
    <row r="210" spans="1:69">
      <c r="K210" s="190" t="n"/>
      <c r="L210" s="68" t="n"/>
    </row>
    <row r="211" spans="1:69">
      <c r="K211" s="190" t="n"/>
      <c r="L211" s="68" t="n"/>
    </row>
    <row r="212" spans="1:69">
      <c r="K212" s="190" t="n"/>
      <c r="L212" s="68" t="n"/>
    </row>
    <row r="213" spans="1:69">
      <c r="K213" s="190" t="n"/>
      <c r="L213" s="68" t="n"/>
    </row>
    <row r="214" spans="1:69">
      <c r="K214" s="190" t="n"/>
      <c r="L214" s="68" t="n"/>
    </row>
    <row r="215" spans="1:69">
      <c r="K215" s="190" t="n"/>
      <c r="L215" s="68" t="n"/>
    </row>
    <row r="216" spans="1:69">
      <c r="K216" s="190" t="n"/>
      <c r="L216" s="68" t="n"/>
    </row>
    <row r="217" spans="1:69">
      <c r="K217" s="190" t="n"/>
      <c r="L217" s="68" t="n"/>
    </row>
    <row r="218" spans="1:69">
      <c r="K218" s="190" t="n"/>
      <c r="L218" s="68" t="n"/>
    </row>
    <row r="219" spans="1:69">
      <c r="K219" s="190" t="n"/>
      <c r="L219" s="68" t="n"/>
    </row>
    <row r="220" spans="1:69">
      <c r="K220" s="190" t="n"/>
      <c r="L220" s="68" t="n"/>
    </row>
    <row r="221" spans="1:69">
      <c r="K221" s="190" t="n"/>
      <c r="L221" s="68" t="n"/>
    </row>
    <row r="222" spans="1:69">
      <c r="K222" s="190" t="n"/>
      <c r="L222" s="68" t="n"/>
    </row>
    <row r="223" spans="1:69">
      <c r="K223" s="190" t="n"/>
      <c r="L223" s="68" t="n"/>
    </row>
    <row r="224" spans="1:69">
      <c r="K224" s="190" t="n"/>
      <c r="L224" s="68" t="n"/>
    </row>
    <row r="225" spans="1:69">
      <c r="K225" s="190" t="n"/>
      <c r="L225" s="68" t="n"/>
    </row>
    <row r="226" spans="1:69">
      <c r="K226" s="190" t="n"/>
      <c r="L226" s="68" t="n"/>
    </row>
    <row r="227" spans="1:69">
      <c r="K227" s="190" t="n"/>
      <c r="L227" s="68" t="n"/>
    </row>
    <row r="228" spans="1:69">
      <c r="K228" s="190" t="n"/>
      <c r="L228" s="68" t="n"/>
    </row>
    <row r="229" spans="1:69">
      <c r="K229" s="190" t="n"/>
      <c r="L229" s="68" t="n"/>
    </row>
    <row r="230" spans="1:69">
      <c r="K230" s="190" t="n"/>
      <c r="L230" s="68" t="n"/>
    </row>
    <row r="231" spans="1:69">
      <c r="K231" s="190" t="n"/>
      <c r="L231" s="68" t="n"/>
    </row>
    <row r="232" spans="1:69">
      <c r="K232" s="190" t="n"/>
      <c r="L232" s="68" t="n"/>
    </row>
    <row r="233" spans="1:69">
      <c r="K233" s="190" t="n"/>
      <c r="L233" s="68" t="n"/>
    </row>
    <row r="234" spans="1:69">
      <c r="K234" s="190" t="n"/>
      <c r="L234" s="68" t="n"/>
    </row>
    <row r="235" spans="1:69">
      <c r="K235" s="190" t="n"/>
      <c r="L235" s="68" t="n"/>
    </row>
    <row r="236" spans="1:69">
      <c r="K236" s="190" t="n"/>
      <c r="L236" s="68" t="n"/>
    </row>
    <row r="237" spans="1:69">
      <c r="K237" s="190" t="n"/>
      <c r="L237" s="68" t="n"/>
    </row>
    <row r="238" spans="1:69">
      <c r="K238" s="190" t="n"/>
      <c r="L238" s="68" t="n"/>
    </row>
    <row r="239" spans="1:69">
      <c r="K239" s="190" t="n"/>
      <c r="L239" s="68" t="n"/>
    </row>
    <row r="240" spans="1:69">
      <c r="K240" s="190" t="n"/>
      <c r="L240" s="68" t="n"/>
    </row>
    <row r="241" spans="1:69">
      <c r="K241" s="190" t="n"/>
      <c r="L241" s="68" t="n"/>
    </row>
    <row r="242" spans="1:69">
      <c r="K242" s="190" t="n"/>
      <c r="L242" s="68" t="n"/>
    </row>
    <row r="243" spans="1:69">
      <c r="K243" s="190" t="n"/>
      <c r="L243" s="68" t="n"/>
    </row>
    <row r="244" spans="1:69">
      <c r="K244" s="190" t="n"/>
      <c r="L244" s="68" t="n"/>
    </row>
    <row r="245" spans="1:69">
      <c r="K245" s="190" t="n"/>
      <c r="L245" s="68" t="n"/>
    </row>
    <row r="246" spans="1:69">
      <c r="K246" s="190" t="n"/>
      <c r="L246" s="68" t="n"/>
    </row>
    <row r="247" spans="1:69">
      <c r="K247" s="190" t="n"/>
      <c r="L247" s="68" t="n"/>
    </row>
    <row r="248" spans="1:69">
      <c r="K248" s="190" t="n"/>
      <c r="L248" s="68" t="n"/>
    </row>
    <row r="249" spans="1:69">
      <c r="K249" s="190" t="n"/>
      <c r="L249" s="68" t="n"/>
    </row>
    <row r="250" spans="1:69">
      <c r="K250" s="190" t="n"/>
      <c r="L250" s="68" t="n"/>
    </row>
    <row r="251" spans="1:69">
      <c r="K251" s="190" t="n"/>
      <c r="L251" s="68" t="n"/>
    </row>
    <row r="252" spans="1:69">
      <c r="K252" s="190" t="n"/>
      <c r="L252" s="68" t="n"/>
    </row>
    <row r="253" spans="1:69">
      <c r="K253" s="190" t="n"/>
      <c r="L253" s="68" t="n"/>
    </row>
    <row r="254" spans="1:69">
      <c r="K254" s="190" t="n"/>
      <c r="L254" s="68" t="n"/>
    </row>
    <row r="255" spans="1:69">
      <c r="K255" s="190" t="n"/>
      <c r="L255" s="68" t="n"/>
    </row>
    <row r="256" spans="1:69">
      <c r="K256" s="190" t="n"/>
      <c r="L256" s="68" t="n"/>
    </row>
    <row r="257" spans="1:69">
      <c r="K257" s="190" t="n"/>
      <c r="L257" s="68" t="n"/>
    </row>
    <row r="258" spans="1:69">
      <c r="K258" s="190" t="n"/>
      <c r="L258" s="68" t="n"/>
    </row>
    <row r="259" spans="1:69">
      <c r="K259" s="190" t="n"/>
      <c r="L259" s="68" t="n"/>
    </row>
    <row r="260" spans="1:69">
      <c r="K260" s="190" t="n"/>
      <c r="L260" s="68" t="n"/>
    </row>
    <row r="261" spans="1:69">
      <c r="K261" s="190" t="n"/>
      <c r="L261" s="68" t="n"/>
    </row>
    <row r="262" spans="1:69">
      <c r="K262" s="190" t="n"/>
      <c r="L262" s="68" t="n"/>
    </row>
    <row r="263" spans="1:69">
      <c r="K263" s="190" t="n"/>
      <c r="L263" s="68" t="n"/>
    </row>
    <row r="264" spans="1:69">
      <c r="K264" s="190" t="n"/>
      <c r="L264" s="68" t="n"/>
    </row>
    <row r="265" spans="1:69">
      <c r="K265" s="190" t="n"/>
      <c r="L265" s="68" t="n"/>
    </row>
    <row r="266" spans="1:69">
      <c r="K266" s="190" t="n"/>
      <c r="L266" s="68" t="n"/>
    </row>
    <row r="267" spans="1:69">
      <c r="K267" s="190" t="n"/>
      <c r="L267" s="68" t="n"/>
    </row>
    <row r="268" spans="1:69">
      <c r="K268" s="190" t="n"/>
      <c r="L268" s="68" t="n"/>
    </row>
    <row r="269" spans="1:69">
      <c r="K269" s="190" t="n"/>
      <c r="L269" s="68" t="n"/>
    </row>
    <row r="270" spans="1:69">
      <c r="K270" s="190" t="n"/>
      <c r="L270" s="68" t="n"/>
    </row>
    <row r="271" spans="1:69">
      <c r="K271" s="190" t="n"/>
      <c r="L271" s="68" t="n"/>
    </row>
    <row r="272" spans="1:69">
      <c r="K272" s="190" t="n"/>
      <c r="L272" s="68" t="n"/>
    </row>
    <row r="273" spans="1:69">
      <c r="K273" s="190" t="n"/>
      <c r="L273" s="68" t="n"/>
    </row>
    <row r="274" spans="1:69">
      <c r="K274" s="190" t="n"/>
      <c r="L274" s="68" t="n"/>
    </row>
    <row r="275" spans="1:69">
      <c r="K275" s="190" t="n"/>
      <c r="L275" s="68" t="n"/>
    </row>
    <row r="276" spans="1:69">
      <c r="K276" s="190" t="n"/>
      <c r="L276" s="68" t="n"/>
    </row>
    <row r="277" spans="1:69">
      <c r="K277" s="190" t="n"/>
      <c r="L277" s="68" t="n"/>
    </row>
    <row r="278" spans="1:69">
      <c r="K278" s="190" t="n"/>
      <c r="L278" s="68" t="n"/>
    </row>
    <row r="279" spans="1:69">
      <c r="K279" s="190" t="n"/>
      <c r="L279" s="68" t="n"/>
    </row>
    <row r="280" spans="1:69">
      <c r="K280" s="190" t="n"/>
      <c r="L280" s="68" t="n"/>
    </row>
    <row r="281" spans="1:69">
      <c r="K281" s="190" t="n"/>
      <c r="L281" s="68" t="n"/>
    </row>
    <row r="282" spans="1:69">
      <c r="K282" s="190" t="n"/>
      <c r="L282" s="68" t="n"/>
    </row>
    <row r="283" spans="1:69">
      <c r="K283" s="190" t="n"/>
      <c r="L283" s="68" t="n"/>
    </row>
    <row r="284" spans="1:69">
      <c r="K284" s="190" t="n"/>
      <c r="L284" s="68" t="n"/>
    </row>
    <row r="285" spans="1:69">
      <c r="K285" s="190" t="n"/>
      <c r="L285" s="68" t="n"/>
    </row>
    <row r="286" spans="1:69">
      <c r="K286" s="190" t="n"/>
      <c r="L286" s="68" t="n"/>
    </row>
    <row r="287" spans="1:69">
      <c r="K287" s="190" t="n"/>
      <c r="L287" s="68" t="n"/>
    </row>
    <row r="288" spans="1:69">
      <c r="K288" s="190" t="n"/>
      <c r="L288" s="68" t="n"/>
    </row>
    <row r="289" spans="1:69">
      <c r="K289" s="190" t="n"/>
      <c r="L289" s="68" t="n"/>
    </row>
    <row r="290" spans="1:69">
      <c r="K290" s="190" t="n"/>
      <c r="L290" s="68" t="n"/>
    </row>
    <row r="291" spans="1:69">
      <c r="K291" s="190" t="n"/>
      <c r="L291" s="68" t="n"/>
    </row>
    <row r="292" spans="1:69">
      <c r="K292" s="190" t="n"/>
      <c r="L292" s="68" t="n"/>
    </row>
    <row r="293" spans="1:69">
      <c r="K293" s="190" t="n"/>
      <c r="L293" s="68" t="n"/>
    </row>
    <row r="294" spans="1:69">
      <c r="K294" s="190" t="n"/>
      <c r="L294" s="68" t="n"/>
    </row>
    <row r="295" spans="1:69">
      <c r="K295" s="190" t="n"/>
      <c r="L295" s="68" t="n"/>
    </row>
    <row r="296" spans="1:69">
      <c r="K296" s="190" t="n"/>
      <c r="L296" s="68" t="n"/>
    </row>
    <row r="297" spans="1:69">
      <c r="K297" s="190" t="n"/>
      <c r="L297" s="68" t="n"/>
    </row>
    <row r="298" spans="1:69">
      <c r="K298" s="190" t="n"/>
      <c r="L298" s="68" t="n"/>
    </row>
    <row r="299" spans="1:69">
      <c r="K299" s="190" t="n"/>
      <c r="L299" s="68" t="n"/>
    </row>
    <row r="300" spans="1:69">
      <c r="K300" s="190" t="n"/>
      <c r="L300" s="68" t="n"/>
    </row>
    <row r="301" spans="1:69">
      <c r="K301" s="190" t="n"/>
      <c r="L301" s="68" t="n"/>
    </row>
    <row r="302" spans="1:69">
      <c r="K302" s="190" t="n"/>
      <c r="L302" s="68" t="n"/>
    </row>
    <row r="303" spans="1:69">
      <c r="K303" s="190" t="n"/>
      <c r="L303" s="68" t="n"/>
    </row>
    <row r="304" spans="1:69">
      <c r="K304" s="190" t="n"/>
      <c r="L304" s="68" t="n"/>
    </row>
    <row r="305" spans="1:69">
      <c r="K305" s="190" t="n"/>
      <c r="L305" s="68" t="n"/>
    </row>
    <row r="306" spans="1:69">
      <c r="K306" s="190" t="n"/>
      <c r="L306" s="68" t="n"/>
    </row>
    <row r="307" spans="1:69">
      <c r="K307" s="190" t="n"/>
      <c r="L307" s="68" t="n"/>
    </row>
    <row r="308" spans="1:69">
      <c r="K308" s="190" t="n"/>
      <c r="L308" s="68" t="n"/>
    </row>
    <row r="309" spans="1:69">
      <c r="K309" s="190" t="n"/>
      <c r="L309" s="68" t="n"/>
    </row>
    <row r="310" spans="1:69">
      <c r="K310" s="190" t="n"/>
      <c r="L310" s="68" t="n"/>
    </row>
    <row r="311" spans="1:69">
      <c r="K311" s="190" t="n"/>
      <c r="L311" s="68" t="n"/>
    </row>
    <row r="312" spans="1:69">
      <c r="K312" s="190" t="n"/>
      <c r="L312" s="68" t="n"/>
    </row>
    <row r="313" spans="1:69">
      <c r="K313" s="190" t="n"/>
      <c r="L313" s="68" t="n"/>
    </row>
    <row r="314" spans="1:69">
      <c r="K314" s="190" t="n"/>
      <c r="L314" s="68" t="n"/>
    </row>
    <row r="315" spans="1:69">
      <c r="K315" s="190" t="n"/>
      <c r="L315" s="68" t="n"/>
    </row>
    <row r="316" spans="1:69">
      <c r="K316" s="190" t="n"/>
      <c r="L316" s="68" t="n"/>
    </row>
    <row r="317" spans="1:69">
      <c r="K317" s="190" t="n"/>
      <c r="L317" s="68" t="n"/>
    </row>
    <row r="318" spans="1:69">
      <c r="K318" s="190" t="n"/>
      <c r="L318" s="68" t="n"/>
    </row>
    <row r="319" spans="1:69">
      <c r="K319" s="190" t="n"/>
      <c r="L319" s="68" t="n"/>
    </row>
    <row r="320" spans="1:69">
      <c r="K320" s="190" t="n"/>
      <c r="L320" s="68" t="n"/>
    </row>
    <row r="321" spans="1:69">
      <c r="K321" s="190" t="n"/>
      <c r="L321" s="68" t="n"/>
    </row>
    <row r="322" spans="1:69">
      <c r="K322" s="190" t="n"/>
      <c r="L322" s="68" t="n"/>
    </row>
    <row r="323" spans="1:69">
      <c r="K323" s="190" t="n"/>
      <c r="L323" s="68" t="n"/>
    </row>
    <row r="324" spans="1:69">
      <c r="K324" s="190" t="n"/>
      <c r="L324" s="68" t="n"/>
    </row>
    <row r="325" spans="1:69">
      <c r="K325" s="190" t="n"/>
      <c r="L325" s="68" t="n"/>
    </row>
    <row r="326" spans="1:69">
      <c r="K326" s="190" t="n"/>
      <c r="L326" s="68" t="n"/>
    </row>
    <row r="327" spans="1:69">
      <c r="K327" s="190" t="n"/>
      <c r="L327" s="68" t="n"/>
    </row>
    <row r="328" spans="1:69">
      <c r="K328" s="190" t="n"/>
      <c r="L328" s="68" t="n"/>
    </row>
    <row r="329" spans="1:69">
      <c r="K329" s="190" t="n"/>
      <c r="L329" s="68" t="n"/>
    </row>
    <row r="330" spans="1:69">
      <c r="K330" s="190" t="n"/>
      <c r="L330" s="68" t="n"/>
    </row>
    <row r="331" spans="1:69">
      <c r="K331" s="190" t="n"/>
      <c r="L331" s="68" t="n"/>
    </row>
    <row r="332" spans="1:69">
      <c r="K332" s="190" t="n"/>
      <c r="L332" s="68" t="n"/>
    </row>
    <row r="333" spans="1:69">
      <c r="K333" s="190" t="n"/>
      <c r="L333" s="68" t="n"/>
    </row>
    <row r="334" spans="1:69">
      <c r="K334" s="190" t="n"/>
      <c r="L334" s="68" t="n"/>
    </row>
    <row r="335" spans="1:69">
      <c r="K335" s="190" t="n"/>
      <c r="L335" s="68" t="n"/>
    </row>
    <row r="336" spans="1:69">
      <c r="K336" s="190" t="n"/>
      <c r="L336" s="68" t="n"/>
    </row>
    <row r="337" spans="1:69">
      <c r="K337" s="190" t="n"/>
      <c r="L337" s="68" t="n"/>
    </row>
    <row r="338" spans="1:69">
      <c r="K338" s="190" t="n"/>
      <c r="L338" s="68" t="n"/>
    </row>
    <row r="339" spans="1:69">
      <c r="K339" s="190" t="n"/>
      <c r="L339" s="68" t="n"/>
    </row>
    <row r="340" spans="1:69">
      <c r="K340" s="190" t="n"/>
      <c r="L340" s="68" t="n"/>
    </row>
    <row r="341" spans="1:69">
      <c r="K341" s="190" t="n"/>
      <c r="L341" s="68" t="n"/>
    </row>
    <row r="342" spans="1:69">
      <c r="K342" s="190" t="n"/>
      <c r="L342" s="68" t="n"/>
    </row>
    <row r="343" spans="1:69">
      <c r="K343" s="190" t="n"/>
      <c r="L343" s="68" t="n"/>
    </row>
    <row r="344" spans="1:69">
      <c r="K344" s="190" t="n"/>
      <c r="L344" s="68" t="n"/>
    </row>
    <row r="345" spans="1:69">
      <c r="K345" s="190" t="n"/>
      <c r="L345" s="68" t="n"/>
    </row>
    <row r="346" spans="1:69">
      <c r="K346" s="190" t="n"/>
      <c r="L346" s="68" t="n"/>
    </row>
    <row r="347" spans="1:69">
      <c r="K347" s="190" t="n"/>
      <c r="L347" s="68" t="n"/>
    </row>
    <row r="348" spans="1:69">
      <c r="K348" s="190" t="n"/>
      <c r="L348" s="68" t="n"/>
    </row>
    <row r="349" spans="1:69">
      <c r="K349" s="190" t="n"/>
      <c r="L349" s="68" t="n"/>
    </row>
    <row r="350" spans="1:69">
      <c r="K350" s="190" t="n"/>
      <c r="L350" s="68" t="n"/>
    </row>
    <row r="351" spans="1:69">
      <c r="K351" s="190" t="n"/>
      <c r="L351" s="68" t="n"/>
    </row>
    <row r="352" spans="1:69">
      <c r="K352" s="190" t="n"/>
      <c r="L352" s="68" t="n"/>
    </row>
    <row r="353" spans="1:69">
      <c r="K353" s="190" t="n"/>
      <c r="L353" s="68" t="n"/>
    </row>
    <row r="354" spans="1:69">
      <c r="K354" s="190" t="n"/>
      <c r="L354" s="68" t="n"/>
    </row>
    <row r="355" spans="1:69">
      <c r="K355" s="190" t="n"/>
      <c r="L355" s="68" t="n"/>
    </row>
    <row r="356" spans="1:69">
      <c r="K356" s="190" t="n"/>
      <c r="L356" s="68" t="n"/>
    </row>
    <row r="357" spans="1:69">
      <c r="K357" s="190" t="n"/>
      <c r="L357" s="68" t="n"/>
    </row>
    <row r="358" spans="1:69">
      <c r="K358" s="190" t="n"/>
      <c r="L358" s="68" t="n"/>
    </row>
    <row r="359" spans="1:69">
      <c r="K359" s="190" t="n"/>
      <c r="L359" s="68" t="n"/>
    </row>
    <row r="360" spans="1:69">
      <c r="K360" s="190" t="n"/>
      <c r="L360" s="68" t="n"/>
    </row>
    <row r="361" spans="1:69">
      <c r="K361" s="190" t="n"/>
      <c r="L361" s="68" t="n"/>
    </row>
    <row r="362" spans="1:69">
      <c r="K362" s="190" t="n"/>
      <c r="L362" s="68" t="n"/>
    </row>
    <row r="363" spans="1:69">
      <c r="K363" s="190" t="n"/>
      <c r="L363" s="68" t="n"/>
    </row>
    <row r="364" spans="1:69">
      <c r="K364" s="190" t="n"/>
      <c r="L364" s="68" t="n"/>
    </row>
    <row r="365" spans="1:69">
      <c r="K365" s="190" t="n"/>
      <c r="L365" s="68" t="n"/>
    </row>
    <row r="366" spans="1:69">
      <c r="K366" s="190" t="n"/>
      <c r="L366" s="68" t="n"/>
    </row>
    <row r="367" spans="1:69">
      <c r="K367" s="190" t="n"/>
      <c r="L367" s="68" t="n"/>
    </row>
    <row r="368" spans="1:69">
      <c r="K368" s="190" t="n"/>
      <c r="L368" s="68" t="n"/>
    </row>
    <row r="369" spans="1:69">
      <c r="K369" s="190" t="n"/>
      <c r="L369" s="68" t="n"/>
    </row>
    <row r="370" spans="1:69">
      <c r="K370" s="190" t="n"/>
      <c r="L370" s="68" t="n"/>
    </row>
    <row r="371" spans="1:69">
      <c r="K371" s="190" t="n"/>
      <c r="L371" s="68" t="n"/>
    </row>
    <row r="372" spans="1:69">
      <c r="K372" s="190" t="n"/>
      <c r="L372" s="68" t="n"/>
    </row>
    <row r="373" spans="1:69">
      <c r="K373" s="190" t="n"/>
      <c r="L373" s="68" t="n"/>
    </row>
    <row r="374" spans="1:69">
      <c r="K374" s="190" t="n"/>
      <c r="L374" s="68" t="n"/>
    </row>
    <row r="375" spans="1:69">
      <c r="K375" s="190" t="n"/>
      <c r="L375" s="68" t="n"/>
    </row>
    <row r="376" spans="1:69">
      <c r="K376" s="190" t="n"/>
      <c r="L376" s="68" t="n"/>
    </row>
    <row r="377" spans="1:69">
      <c r="K377" s="190" t="n"/>
      <c r="L377" s="68" t="n"/>
    </row>
    <row r="378" spans="1:69">
      <c r="K378" s="190" t="n"/>
      <c r="L378" s="68" t="n"/>
    </row>
    <row r="379" spans="1:69">
      <c r="K379" s="190" t="n"/>
      <c r="L379" s="68" t="n"/>
    </row>
    <row r="380" spans="1:69">
      <c r="K380" s="190" t="n"/>
      <c r="L380" s="68" t="n"/>
    </row>
    <row r="381" spans="1:69">
      <c r="K381" s="190" t="n"/>
      <c r="L381" s="68" t="n"/>
    </row>
    <row r="382" spans="1:69">
      <c r="K382" s="190" t="n"/>
      <c r="L382" s="68" t="n"/>
    </row>
    <row r="383" spans="1:69">
      <c r="K383" s="190" t="n"/>
      <c r="L383" s="68" t="n"/>
    </row>
    <row r="384" spans="1:69">
      <c r="K384" s="190" t="n"/>
      <c r="L384" s="68" t="n"/>
    </row>
    <row r="385" spans="1:69">
      <c r="K385" s="190" t="n"/>
      <c r="L385" s="68" t="n"/>
    </row>
    <row r="386" spans="1:69">
      <c r="K386" s="190" t="n"/>
      <c r="L386" s="68" t="n"/>
    </row>
    <row r="387" spans="1:69">
      <c r="K387" s="190" t="n"/>
      <c r="L387" s="68" t="n"/>
    </row>
    <row r="388" spans="1:69">
      <c r="K388" s="190" t="n"/>
      <c r="L388" s="68" t="n"/>
    </row>
    <row r="389" spans="1:69">
      <c r="K389" s="190" t="n"/>
      <c r="L389" s="68" t="n"/>
    </row>
    <row r="390" spans="1:69">
      <c r="K390" s="190" t="n"/>
      <c r="L390" s="68" t="n"/>
    </row>
    <row r="391" spans="1:69">
      <c r="K391" s="190" t="n"/>
      <c r="L391" s="68" t="n"/>
    </row>
    <row r="392" spans="1:69">
      <c r="K392" s="190" t="n"/>
      <c r="L392" s="68" t="n"/>
    </row>
    <row r="393" spans="1:69">
      <c r="K393" s="190" t="n"/>
      <c r="L393" s="68" t="n"/>
    </row>
    <row r="394" spans="1:69">
      <c r="K394" s="190" t="n"/>
      <c r="L394" s="68" t="n"/>
    </row>
    <row r="395" spans="1:69">
      <c r="K395" s="190" t="n"/>
      <c r="L395" s="68" t="n"/>
    </row>
    <row r="396" spans="1:69">
      <c r="K396" s="190" t="n"/>
      <c r="L396" s="68" t="n"/>
    </row>
    <row r="397" spans="1:69">
      <c r="K397" s="190" t="n"/>
      <c r="L397" s="68" t="n"/>
    </row>
    <row r="398" spans="1:69">
      <c r="K398" s="190" t="n"/>
      <c r="L398" s="68" t="n"/>
    </row>
    <row r="399" spans="1:69">
      <c r="K399" s="190" t="n"/>
      <c r="L399" s="68" t="n"/>
    </row>
    <row r="400" spans="1:69">
      <c r="K400" s="190" t="n"/>
      <c r="L400" s="68" t="n"/>
    </row>
    <row r="401" spans="1:69">
      <c r="K401" s="190" t="n"/>
      <c r="L401" s="68" t="n"/>
    </row>
    <row r="402" spans="1:69">
      <c r="K402" s="190" t="n"/>
      <c r="L402" s="68" t="n"/>
    </row>
    <row r="403" spans="1:69">
      <c r="K403" s="190" t="n"/>
      <c r="L403" s="68" t="n"/>
    </row>
    <row r="404" spans="1:69">
      <c r="K404" s="190" t="n"/>
      <c r="L404" s="68" t="n"/>
    </row>
    <row r="405" spans="1:69">
      <c r="K405" s="190" t="n"/>
      <c r="L405" s="68" t="n"/>
    </row>
    <row r="406" spans="1:69">
      <c r="K406" s="190" t="n"/>
      <c r="L406" s="68" t="n"/>
    </row>
    <row r="407" spans="1:69">
      <c r="K407" s="190" t="n"/>
      <c r="L407" s="68" t="n"/>
    </row>
    <row r="408" spans="1:69">
      <c r="K408" s="190" t="n"/>
      <c r="L408" s="68" t="n"/>
    </row>
    <row r="409" spans="1:69">
      <c r="K409" s="190" t="n"/>
      <c r="L409" s="68" t="n"/>
    </row>
    <row r="410" spans="1:69">
      <c r="K410" s="190" t="n"/>
      <c r="L410" s="68" t="n"/>
    </row>
    <row r="411" spans="1:69">
      <c r="K411" s="190" t="n"/>
      <c r="L411" s="68" t="n"/>
    </row>
    <row r="412" spans="1:69">
      <c r="K412" s="190" t="n"/>
      <c r="L412" s="68" t="n"/>
    </row>
    <row r="413" spans="1:69">
      <c r="K413" s="190" t="n"/>
      <c r="L413" s="68" t="n"/>
    </row>
    <row r="414" spans="1:69">
      <c r="K414" s="190" t="n"/>
      <c r="L414" s="68" t="n"/>
    </row>
    <row r="415" spans="1:69">
      <c r="K415" s="190" t="n"/>
      <c r="L415" s="68" t="n"/>
    </row>
    <row r="416" spans="1:69">
      <c r="K416" s="190" t="n"/>
      <c r="L416" s="68" t="n"/>
    </row>
    <row r="417" spans="1:69">
      <c r="K417" s="190" t="n"/>
      <c r="L417" s="68" t="n"/>
    </row>
    <row r="418" spans="1:69">
      <c r="K418" s="190" t="n"/>
      <c r="L418" s="68" t="n"/>
    </row>
    <row r="419" spans="1:69">
      <c r="K419" s="190" t="n"/>
      <c r="L419" s="68" t="n"/>
    </row>
    <row r="420" spans="1:69">
      <c r="K420" s="190" t="n"/>
      <c r="L420" s="68" t="n"/>
    </row>
    <row r="421" spans="1:69">
      <c r="K421" s="190" t="n"/>
      <c r="L421" s="68" t="n"/>
    </row>
    <row r="422" spans="1:69">
      <c r="K422" s="190" t="n"/>
      <c r="L422" s="68" t="n"/>
    </row>
    <row r="423" spans="1:69">
      <c r="K423" s="190" t="n"/>
      <c r="L423" s="68" t="n"/>
    </row>
    <row r="424" spans="1:69">
      <c r="K424" s="190" t="n"/>
      <c r="L424" s="68" t="n"/>
    </row>
    <row r="425" spans="1:69">
      <c r="K425" s="190" t="n"/>
      <c r="L425" s="68" t="n"/>
    </row>
    <row r="426" spans="1:69">
      <c r="K426" s="190" t="n"/>
      <c r="L426" s="68" t="n"/>
    </row>
    <row r="427" spans="1:69">
      <c r="K427" s="190" t="n"/>
      <c r="L427" s="68" t="n"/>
    </row>
    <row r="428" spans="1:69">
      <c r="K428" s="190" t="n"/>
      <c r="L428" s="68" t="n"/>
    </row>
    <row r="429" spans="1:69">
      <c r="K429" s="190" t="n"/>
      <c r="L429" s="68" t="n"/>
    </row>
    <row r="430" spans="1:69">
      <c r="K430" s="190" t="n"/>
      <c r="L430" s="68" t="n"/>
    </row>
    <row r="431" spans="1:69">
      <c r="K431" s="190" t="n"/>
      <c r="L431" s="68" t="n"/>
    </row>
    <row r="432" spans="1:69">
      <c r="K432" s="190" t="n"/>
      <c r="L432" s="68" t="n"/>
    </row>
    <row r="433" spans="1:69">
      <c r="K433" s="190" t="n"/>
      <c r="L433" s="68" t="n"/>
    </row>
    <row r="434" spans="1:69">
      <c r="K434" s="190" t="n"/>
      <c r="L434" s="68" t="n"/>
    </row>
    <row r="435" spans="1:69">
      <c r="K435" s="190" t="n"/>
      <c r="L435" s="68" t="n"/>
    </row>
    <row r="436" spans="1:69">
      <c r="K436" s="190" t="n"/>
      <c r="L436" s="68" t="n"/>
    </row>
    <row r="437" spans="1:69">
      <c r="K437" s="190" t="n"/>
      <c r="L437" s="68" t="n"/>
    </row>
    <row r="438" spans="1:69">
      <c r="K438" s="190" t="n"/>
      <c r="L438" s="68" t="n"/>
    </row>
    <row r="439" spans="1:69">
      <c r="K439" s="190" t="n"/>
      <c r="L439" s="68" t="n"/>
    </row>
    <row r="440" spans="1:69">
      <c r="K440" s="190" t="n"/>
      <c r="L440" s="68" t="n"/>
    </row>
    <row r="441" spans="1:69">
      <c r="K441" s="190" t="n"/>
      <c r="L441" s="68" t="n"/>
    </row>
    <row r="442" spans="1:69">
      <c r="K442" s="190" t="n"/>
      <c r="L442" s="68" t="n"/>
    </row>
    <row r="443" spans="1:69">
      <c r="K443" s="190" t="n"/>
      <c r="L443" s="68" t="n"/>
    </row>
    <row r="444" spans="1:69">
      <c r="K444" s="190" t="n"/>
      <c r="L444" s="68" t="n"/>
    </row>
    <row r="445" spans="1:69">
      <c r="K445" s="190" t="n"/>
      <c r="L445" s="68" t="n"/>
    </row>
    <row r="446" spans="1:69">
      <c r="K446" s="190" t="n"/>
      <c r="L446" s="68" t="n"/>
    </row>
    <row r="447" spans="1:69">
      <c r="K447" s="190" t="n"/>
      <c r="L447" s="68" t="n"/>
    </row>
    <row r="448" spans="1:69">
      <c r="K448" s="190" t="n"/>
      <c r="L448" s="68" t="n"/>
    </row>
    <row r="449" spans="1:69">
      <c r="K449" s="190" t="n"/>
      <c r="L449" s="68" t="n"/>
    </row>
    <row r="450" spans="1:69">
      <c r="K450" s="190" t="n"/>
      <c r="L450" s="68" t="n"/>
    </row>
    <row r="451" spans="1:69">
      <c r="K451" s="190" t="n"/>
      <c r="L451" s="68" t="n"/>
    </row>
    <row r="452" spans="1:69">
      <c r="K452" s="190" t="n"/>
      <c r="L452" s="68" t="n"/>
    </row>
    <row r="453" spans="1:69">
      <c r="K453" s="190" t="n"/>
      <c r="L453" s="68" t="n"/>
    </row>
    <row r="454" spans="1:69">
      <c r="K454" s="190" t="n"/>
      <c r="L454" s="68" t="n"/>
    </row>
    <row r="455" spans="1:69">
      <c r="K455" s="190" t="n"/>
      <c r="L455" s="68" t="n"/>
    </row>
    <row r="456" spans="1:69">
      <c r="K456" s="190" t="n"/>
      <c r="L456" s="68" t="n"/>
    </row>
    <row r="457" spans="1:69">
      <c r="K457" s="190" t="n"/>
      <c r="L457" s="68" t="n"/>
    </row>
    <row r="458" spans="1:69">
      <c r="K458" s="190" t="n"/>
      <c r="L458" s="68" t="n"/>
    </row>
    <row r="459" spans="1:69">
      <c r="K459" s="190" t="n"/>
      <c r="L459" s="68" t="n"/>
    </row>
    <row r="460" spans="1:69">
      <c r="K460" s="190" t="n"/>
      <c r="L460" s="68" t="n"/>
    </row>
    <row r="461" spans="1:69">
      <c r="K461" s="190" t="n"/>
      <c r="L461" s="68" t="n"/>
    </row>
    <row r="462" spans="1:69">
      <c r="K462" s="190" t="n"/>
      <c r="L462" s="68" t="n"/>
    </row>
    <row r="463" spans="1:69">
      <c r="K463" s="190" t="n"/>
      <c r="L463" s="68" t="n"/>
    </row>
    <row r="464" spans="1:69">
      <c r="K464" s="190" t="n"/>
      <c r="L464" s="68" t="n"/>
    </row>
    <row r="465" spans="1:69">
      <c r="K465" s="190" t="n"/>
      <c r="L465" s="68" t="n"/>
    </row>
    <row r="466" spans="1:69">
      <c r="K466" s="190" t="n"/>
      <c r="L466" s="68" t="n"/>
    </row>
    <row r="467" spans="1:69">
      <c r="K467" s="190" t="n"/>
      <c r="L467" s="68" t="n"/>
    </row>
    <row r="468" spans="1:69">
      <c r="K468" s="190" t="n"/>
      <c r="L468" s="68" t="n"/>
    </row>
    <row r="469" spans="1:69">
      <c r="K469" s="190" t="n"/>
      <c r="L469" s="68" t="n"/>
    </row>
    <row r="470" spans="1:69">
      <c r="K470" s="190" t="n"/>
      <c r="L470" s="68" t="n"/>
    </row>
    <row r="471" spans="1:69">
      <c r="K471" s="190" t="n"/>
      <c r="L471" s="68" t="n"/>
    </row>
    <row r="472" spans="1:69">
      <c r="K472" s="190" t="n"/>
      <c r="L472" s="68" t="n"/>
    </row>
    <row r="473" spans="1:69">
      <c r="K473" s="190" t="n"/>
      <c r="L473" s="68" t="n"/>
    </row>
    <row r="474" spans="1:69">
      <c r="K474" s="190" t="n"/>
      <c r="L474" s="68" t="n"/>
    </row>
    <row r="475" spans="1:69">
      <c r="K475" s="190" t="n"/>
      <c r="L475" s="68" t="n"/>
    </row>
    <row r="476" spans="1:69">
      <c r="K476" s="190" t="n"/>
      <c r="L476" s="68" t="n"/>
    </row>
    <row r="477" spans="1:69">
      <c r="K477" s="190" t="n"/>
      <c r="L477" s="68" t="n"/>
    </row>
    <row r="478" spans="1:69">
      <c r="K478" s="190" t="n"/>
      <c r="L478" s="68" t="n"/>
    </row>
    <row r="479" spans="1:69">
      <c r="K479" s="190" t="n"/>
      <c r="L479" s="68" t="n"/>
    </row>
    <row r="480" spans="1:69">
      <c r="K480" s="190" t="n"/>
      <c r="L480" s="68" t="n"/>
    </row>
    <row r="481" spans="1:69">
      <c r="K481" s="190" t="n"/>
      <c r="L481" s="68" t="n"/>
    </row>
    <row r="482" spans="1:69">
      <c r="K482" s="190" t="n"/>
      <c r="L482" s="68" t="n"/>
    </row>
    <row r="483" spans="1:69">
      <c r="K483" s="190" t="n"/>
      <c r="L483" s="68" t="n"/>
    </row>
    <row r="484" spans="1:69">
      <c r="K484" s="190" t="n"/>
      <c r="L484" s="68" t="n"/>
    </row>
    <row r="485" spans="1:69">
      <c r="K485" s="190" t="n"/>
      <c r="L485" s="68" t="n"/>
    </row>
    <row r="486" spans="1:69">
      <c r="K486" s="190" t="n"/>
      <c r="L486" s="68" t="n"/>
    </row>
    <row r="487" spans="1:69">
      <c r="K487" s="190" t="n"/>
      <c r="L487" s="68" t="n"/>
    </row>
    <row r="488" spans="1:69">
      <c r="K488" s="190" t="n"/>
      <c r="L488" s="68" t="n"/>
    </row>
    <row r="489" spans="1:69">
      <c r="K489" s="190" t="n"/>
      <c r="L489" s="68" t="n"/>
    </row>
    <row r="490" spans="1:69">
      <c r="K490" s="190" t="n"/>
      <c r="L490" s="68" t="n"/>
    </row>
    <row r="491" spans="1:69">
      <c r="K491" s="190" t="n"/>
      <c r="L491" s="68" t="n"/>
    </row>
    <row r="492" spans="1:69">
      <c r="K492" s="190" t="n"/>
      <c r="L492" s="68" t="n"/>
    </row>
    <row r="493" spans="1:69">
      <c r="K493" s="190" t="n"/>
      <c r="L493" s="68" t="n"/>
    </row>
    <row r="494" spans="1:69">
      <c r="K494" s="190" t="n"/>
      <c r="L494" s="68" t="n"/>
    </row>
    <row r="495" spans="1:69">
      <c r="K495" s="190" t="n"/>
      <c r="L495" s="68" t="n"/>
    </row>
    <row r="496" spans="1:69">
      <c r="K496" s="190" t="n"/>
      <c r="L496" s="68" t="n"/>
    </row>
    <row r="497" spans="1:69">
      <c r="K497" s="190" t="n"/>
      <c r="L497" s="68" t="n"/>
    </row>
    <row r="498" spans="1:69">
      <c r="K498" s="190" t="n"/>
      <c r="L498" s="68" t="n"/>
    </row>
    <row r="499" spans="1:69">
      <c r="K499" s="190" t="n"/>
      <c r="L499" s="68" t="n"/>
    </row>
    <row r="500" spans="1:69">
      <c r="K500" s="190" t="n"/>
      <c r="L500" s="68" t="n"/>
    </row>
    <row r="501" spans="1:69">
      <c r="K501" s="190" t="n"/>
      <c r="L501" s="68" t="n"/>
    </row>
    <row r="502" spans="1:69">
      <c r="K502" s="190" t="n"/>
      <c r="L502" s="68" t="n"/>
    </row>
    <row r="503" spans="1:69">
      <c r="K503" s="190" t="n"/>
      <c r="L503" s="68" t="n"/>
    </row>
    <row r="504" spans="1:69">
      <c r="K504" s="190" t="n"/>
      <c r="L504" s="68" t="n"/>
    </row>
    <row r="505" spans="1:69">
      <c r="K505" s="190" t="n"/>
      <c r="L505" s="68" t="n"/>
    </row>
    <row r="506" spans="1:69">
      <c r="K506" s="190" t="n"/>
      <c r="L506" s="68" t="n"/>
    </row>
    <row r="507" spans="1:69">
      <c r="K507" s="190" t="n"/>
      <c r="L507" s="68" t="n"/>
    </row>
    <row r="508" spans="1:69">
      <c r="K508" s="190" t="n"/>
      <c r="L508" s="68" t="n"/>
    </row>
    <row r="509" spans="1:69">
      <c r="K509" s="190" t="n"/>
      <c r="L509" s="68" t="n"/>
    </row>
    <row r="510" spans="1:69">
      <c r="K510" s="190" t="n"/>
      <c r="L510" s="68" t="n"/>
    </row>
    <row r="511" spans="1:69">
      <c r="K511" s="190" t="n"/>
      <c r="L511" s="68" t="n"/>
    </row>
    <row r="512" spans="1:69">
      <c r="K512" s="190" t="n"/>
      <c r="L512" s="68" t="n"/>
    </row>
    <row r="513" spans="1:69">
      <c r="K513" s="190" t="n"/>
      <c r="L513" s="68" t="n"/>
    </row>
    <row r="514" spans="1:69">
      <c r="K514" s="190" t="n"/>
      <c r="L514" s="68" t="n"/>
    </row>
    <row r="515" spans="1:69">
      <c r="K515" s="190" t="n"/>
      <c r="L515" s="68" t="n"/>
    </row>
    <row r="516" spans="1:69">
      <c r="K516" s="190" t="n"/>
      <c r="L516" s="68" t="n"/>
    </row>
    <row r="517" spans="1:69">
      <c r="K517" s="190" t="n"/>
      <c r="L517" s="68" t="n"/>
    </row>
    <row r="518" spans="1:69">
      <c r="K518" s="190" t="n"/>
      <c r="L518" s="68" t="n"/>
    </row>
    <row r="519" spans="1:69">
      <c r="K519" s="190" t="n"/>
      <c r="L519" s="68" t="n"/>
    </row>
    <row r="520" spans="1:69">
      <c r="K520" s="190" t="n"/>
      <c r="L520" s="68" t="n"/>
    </row>
    <row r="521" spans="1:69">
      <c r="K521" s="190" t="n"/>
      <c r="L521" s="68" t="n"/>
    </row>
    <row r="522" spans="1:69">
      <c r="K522" s="190" t="n"/>
      <c r="L522" s="68" t="n"/>
    </row>
    <row r="523" spans="1:69">
      <c r="K523" s="190" t="n"/>
      <c r="L523" s="68" t="n"/>
    </row>
    <row r="524" spans="1:69">
      <c r="K524" s="190" t="n"/>
      <c r="L524" s="68" t="n"/>
    </row>
    <row r="525" spans="1:69">
      <c r="K525" s="190" t="n"/>
      <c r="L525" s="68" t="n"/>
    </row>
    <row r="526" spans="1:69">
      <c r="K526" s="190" t="n"/>
      <c r="L526" s="68" t="n"/>
    </row>
    <row r="527" spans="1:69">
      <c r="K527" s="190" t="n"/>
      <c r="L527" s="68" t="n"/>
    </row>
    <row r="528" spans="1:69">
      <c r="K528" s="190" t="n"/>
      <c r="L528" s="68" t="n"/>
    </row>
    <row r="529" spans="1:69">
      <c r="K529" s="190" t="n"/>
      <c r="L529" s="68" t="n"/>
    </row>
    <row r="530" spans="1:69">
      <c r="K530" s="190" t="n"/>
      <c r="L530" s="68" t="n"/>
    </row>
    <row r="531" spans="1:69">
      <c r="K531" s="190" t="n"/>
      <c r="L531" s="68" t="n"/>
    </row>
    <row r="532" spans="1:69">
      <c r="K532" s="190" t="n"/>
      <c r="L532" s="68" t="n"/>
    </row>
    <row r="533" spans="1:69">
      <c r="K533" s="190" t="n"/>
      <c r="L533" s="68" t="n"/>
    </row>
    <row r="534" spans="1:69">
      <c r="K534" s="190" t="n"/>
      <c r="L534" s="68" t="n"/>
    </row>
    <row r="535" spans="1:69">
      <c r="K535" s="190" t="n"/>
      <c r="L535" s="68" t="n"/>
    </row>
    <row r="536" spans="1:69">
      <c r="K536" s="190" t="n"/>
      <c r="L536" s="68" t="n"/>
    </row>
    <row r="537" spans="1:69">
      <c r="K537" s="190" t="n"/>
      <c r="L537" s="68" t="n"/>
    </row>
    <row r="538" spans="1:69">
      <c r="K538" s="190" t="n"/>
      <c r="L538" s="68" t="n"/>
    </row>
    <row r="539" spans="1:69">
      <c r="K539" s="190" t="n"/>
      <c r="L539" s="68" t="n"/>
    </row>
    <row r="540" spans="1:69">
      <c r="K540" s="190" t="n"/>
      <c r="L540" s="68" t="n"/>
    </row>
    <row r="541" spans="1:69">
      <c r="K541" s="190" t="n"/>
      <c r="L541" s="68" t="n"/>
    </row>
    <row r="542" spans="1:69">
      <c r="K542" s="190" t="n"/>
      <c r="L542" s="68" t="n"/>
    </row>
    <row r="543" spans="1:69">
      <c r="K543" s="190" t="n"/>
      <c r="L543" s="68" t="n"/>
    </row>
    <row r="544" spans="1:69">
      <c r="K544" s="190" t="n"/>
      <c r="L544" s="68" t="n"/>
    </row>
    <row r="545" spans="1:69">
      <c r="K545" s="190" t="n"/>
      <c r="L545" s="68" t="n"/>
    </row>
    <row r="546" spans="1:69">
      <c r="K546" s="190" t="n"/>
      <c r="L546" s="68" t="n"/>
    </row>
    <row r="547" spans="1:69">
      <c r="K547" s="190" t="n"/>
      <c r="L547" s="68" t="n"/>
    </row>
    <row r="548" spans="1:69">
      <c r="K548" s="190" t="n"/>
      <c r="L548" s="68" t="n"/>
    </row>
    <row r="549" spans="1:69">
      <c r="K549" s="190" t="n"/>
      <c r="L549" s="68" t="n"/>
    </row>
    <row r="550" spans="1:69">
      <c r="K550" s="190" t="n"/>
      <c r="L550" s="68" t="n"/>
    </row>
    <row r="551" spans="1:69">
      <c r="K551" s="190" t="n"/>
      <c r="L551" s="68" t="n"/>
    </row>
    <row r="552" spans="1:69">
      <c r="K552" s="190" t="n"/>
      <c r="L552" s="68" t="n"/>
    </row>
    <row r="553" spans="1:69">
      <c r="K553" s="190" t="n"/>
      <c r="L553" s="68" t="n"/>
    </row>
    <row r="554" spans="1:69">
      <c r="K554" s="190" t="n"/>
      <c r="L554" s="68" t="n"/>
    </row>
    <row r="555" spans="1:69">
      <c r="K555" s="190" t="n"/>
      <c r="L555" s="68" t="n"/>
    </row>
    <row r="556" spans="1:69">
      <c r="K556" s="190" t="n"/>
      <c r="L556" s="68" t="n"/>
    </row>
    <row r="557" spans="1:69">
      <c r="K557" s="190" t="n"/>
      <c r="L557" s="68" t="n"/>
    </row>
    <row r="558" spans="1:69">
      <c r="K558" s="190" t="n"/>
      <c r="L558" s="68" t="n"/>
    </row>
    <row r="559" spans="1:69">
      <c r="K559" s="190" t="n"/>
      <c r="L559" s="68" t="n"/>
    </row>
    <row r="560" spans="1:69">
      <c r="K560" s="190" t="n"/>
      <c r="L560" s="68" t="n"/>
    </row>
    <row r="561" spans="1:69">
      <c r="K561" s="190" t="n"/>
      <c r="L561" s="68" t="n"/>
    </row>
    <row r="562" spans="1:69">
      <c r="K562" s="190" t="n"/>
      <c r="L562" s="68" t="n"/>
    </row>
    <row r="563" spans="1:69">
      <c r="K563" s="190" t="n"/>
      <c r="L563" s="68" t="n"/>
    </row>
    <row r="564" spans="1:69">
      <c r="K564" s="190" t="n"/>
      <c r="L564" s="68" t="n"/>
    </row>
    <row r="565" spans="1:69">
      <c r="K565" s="190" t="n"/>
      <c r="L565" s="68" t="n"/>
    </row>
    <row r="566" spans="1:69">
      <c r="K566" s="190" t="n"/>
      <c r="L566" s="68" t="n"/>
    </row>
    <row r="567" spans="1:69">
      <c r="K567" s="190" t="n"/>
      <c r="L567" s="68" t="n"/>
    </row>
    <row r="568" spans="1:69">
      <c r="K568" s="190" t="n"/>
      <c r="L568" s="68" t="n"/>
    </row>
    <row r="569" spans="1:69">
      <c r="K569" s="190" t="n"/>
      <c r="L569" s="68" t="n"/>
    </row>
    <row r="570" spans="1:69">
      <c r="K570" s="190" t="n"/>
      <c r="L570" s="68" t="n"/>
    </row>
    <row r="571" spans="1:69">
      <c r="K571" s="190" t="n"/>
      <c r="L571" s="68" t="n"/>
    </row>
    <row r="572" spans="1:69">
      <c r="K572" s="190" t="n"/>
      <c r="L572" s="68" t="n"/>
    </row>
    <row r="573" spans="1:69">
      <c r="K573" s="190" t="n"/>
      <c r="L573" s="68" t="n"/>
    </row>
    <row r="574" spans="1:69">
      <c r="K574" s="190" t="n"/>
      <c r="L574" s="68" t="n"/>
    </row>
    <row r="575" spans="1:69">
      <c r="K575" s="190" t="n"/>
      <c r="L575" s="68" t="n"/>
    </row>
    <row r="576" spans="1:69">
      <c r="K576" s="190" t="n"/>
      <c r="L576" s="68" t="n"/>
    </row>
    <row r="577" spans="1:69">
      <c r="K577" s="190" t="n"/>
      <c r="L577" s="68" t="n"/>
    </row>
    <row r="578" spans="1:69">
      <c r="K578" s="190" t="n"/>
      <c r="L578" s="68" t="n"/>
    </row>
    <row r="579" spans="1:69">
      <c r="K579" s="190" t="n"/>
      <c r="L579" s="68" t="n"/>
    </row>
    <row r="580" spans="1:69">
      <c r="K580" s="190" t="n"/>
      <c r="L580" s="68" t="n"/>
    </row>
    <row r="581" spans="1:69">
      <c r="K581" s="190" t="n"/>
      <c r="L581" s="68" t="n"/>
    </row>
    <row r="582" spans="1:69">
      <c r="K582" s="190" t="n"/>
      <c r="L582" s="68" t="n"/>
    </row>
    <row r="583" spans="1:69">
      <c r="K583" s="190" t="n"/>
      <c r="L583" s="68" t="n"/>
    </row>
    <row r="584" spans="1:69">
      <c r="K584" s="190" t="n"/>
      <c r="L584" s="68" t="n"/>
    </row>
    <row r="585" spans="1:69">
      <c r="K585" s="190" t="n"/>
      <c r="L585" s="68" t="n"/>
    </row>
    <row r="586" spans="1:69">
      <c r="K586" s="190" t="n"/>
      <c r="L586" s="68" t="n"/>
    </row>
    <row r="587" spans="1:69">
      <c r="K587" s="190" t="n"/>
      <c r="L587" s="68" t="n"/>
    </row>
    <row r="588" spans="1:69">
      <c r="K588" s="190" t="n"/>
      <c r="L588" s="68" t="n"/>
    </row>
    <row r="589" spans="1:69">
      <c r="K589" s="190" t="n"/>
      <c r="L589" s="68" t="n"/>
    </row>
    <row r="590" spans="1:69">
      <c r="K590" s="190" t="n"/>
      <c r="L590" s="68" t="n"/>
    </row>
    <row r="591" spans="1:69">
      <c r="K591" s="190" t="n"/>
      <c r="L591" s="68" t="n"/>
    </row>
    <row r="592" spans="1:69">
      <c r="K592" s="190" t="n"/>
      <c r="L592" s="68" t="n"/>
    </row>
    <row r="593" spans="1:69">
      <c r="K593" s="190" t="n"/>
      <c r="L593" s="68" t="n"/>
    </row>
    <row r="594" spans="1:69">
      <c r="K594" s="190" t="n"/>
      <c r="L594" s="68" t="n"/>
    </row>
    <row r="595" spans="1:69">
      <c r="K595" s="190" t="n"/>
      <c r="L595" s="68" t="n"/>
    </row>
    <row r="596" spans="1:69">
      <c r="K596" s="190" t="n"/>
      <c r="L596" s="68" t="n"/>
    </row>
    <row r="597" spans="1:69">
      <c r="K597" s="190" t="n"/>
      <c r="L597" s="68" t="n"/>
    </row>
    <row r="598" spans="1:69">
      <c r="K598" s="190" t="n"/>
      <c r="L598" s="68" t="n"/>
    </row>
    <row r="599" spans="1:69">
      <c r="K599" s="190" t="n"/>
      <c r="L599" s="68" t="n"/>
    </row>
    <row r="600" spans="1:69">
      <c r="K600" s="190" t="n"/>
      <c r="L600" s="68" t="n"/>
    </row>
    <row r="601" spans="1:69">
      <c r="K601" s="190" t="n"/>
      <c r="L601" s="68" t="n"/>
    </row>
    <row r="602" spans="1:69">
      <c r="K602" s="190" t="n"/>
      <c r="L602" s="68" t="n"/>
    </row>
    <row r="603" spans="1:69">
      <c r="K603" s="190" t="n"/>
      <c r="L603" s="68" t="n"/>
    </row>
    <row r="604" spans="1:69">
      <c r="K604" s="190" t="n"/>
      <c r="L604" s="68" t="n"/>
    </row>
    <row r="605" spans="1:69">
      <c r="K605" s="190" t="n"/>
      <c r="L605" s="68" t="n"/>
    </row>
    <row r="606" spans="1:69">
      <c r="K606" s="190" t="n"/>
      <c r="L606" s="68" t="n"/>
    </row>
    <row r="607" spans="1:69">
      <c r="K607" s="190" t="n"/>
      <c r="L607" s="68" t="n"/>
    </row>
    <row r="608" spans="1:69">
      <c r="K608" s="190" t="n"/>
      <c r="L608" s="68" t="n"/>
    </row>
    <row r="609" spans="1:69">
      <c r="K609" s="190" t="n"/>
      <c r="L609" s="68" t="n"/>
    </row>
    <row r="610" spans="1:69">
      <c r="K610" s="190" t="n"/>
      <c r="L610" s="68" t="n"/>
    </row>
    <row r="611" spans="1:69">
      <c r="K611" s="190" t="n"/>
      <c r="L611" s="68" t="n"/>
    </row>
    <row r="612" spans="1:69">
      <c r="K612" s="190" t="n"/>
      <c r="L612" s="68" t="n"/>
    </row>
    <row r="613" spans="1:69">
      <c r="K613" s="190" t="n"/>
      <c r="L613" s="68" t="n"/>
    </row>
    <row r="614" spans="1:69">
      <c r="K614" s="190" t="n"/>
      <c r="L614" s="68" t="n"/>
    </row>
    <row r="615" spans="1:69">
      <c r="K615" s="190" t="n"/>
      <c r="L615" s="68" t="n"/>
    </row>
    <row r="616" spans="1:69">
      <c r="K616" s="190" t="n"/>
      <c r="L616" s="68" t="n"/>
    </row>
    <row r="617" spans="1:69">
      <c r="K617" s="190" t="n"/>
      <c r="L617" s="68" t="n"/>
    </row>
    <row r="618" spans="1:69">
      <c r="K618" s="190" t="n"/>
      <c r="L618" s="68" t="n"/>
    </row>
    <row r="619" spans="1:69">
      <c r="K619" s="190" t="n"/>
      <c r="L619" s="68" t="n"/>
    </row>
    <row r="620" spans="1:69">
      <c r="K620" s="190" t="n"/>
      <c r="L620" s="68" t="n"/>
    </row>
    <row r="621" spans="1:69">
      <c r="K621" s="190" t="n"/>
      <c r="L621" s="68" t="n"/>
    </row>
    <row r="622" spans="1:69">
      <c r="K622" s="190" t="n"/>
      <c r="L622" s="68" t="n"/>
    </row>
    <row r="623" spans="1:69">
      <c r="K623" s="190" t="n"/>
      <c r="L623" s="68" t="n"/>
    </row>
    <row r="624" spans="1:69">
      <c r="K624" s="190" t="n"/>
      <c r="L624" s="68" t="n"/>
    </row>
    <row r="625" spans="1:69">
      <c r="K625" s="190" t="n"/>
      <c r="L625" s="68" t="n"/>
    </row>
    <row r="626" spans="1:69">
      <c r="K626" s="190" t="n"/>
      <c r="L626" s="68" t="n"/>
    </row>
    <row r="627" spans="1:69">
      <c r="K627" s="190" t="n"/>
      <c r="L627" s="68" t="n"/>
    </row>
    <row r="628" spans="1:69">
      <c r="K628" s="190" t="n"/>
      <c r="L628" s="68" t="n"/>
    </row>
    <row r="629" spans="1:69">
      <c r="K629" s="190" t="n"/>
      <c r="L629" s="68" t="n"/>
    </row>
    <row r="630" spans="1:69">
      <c r="K630" s="190" t="n"/>
      <c r="L630" s="68" t="n"/>
    </row>
    <row r="631" spans="1:69">
      <c r="K631" s="190" t="n"/>
      <c r="L631" s="68" t="n"/>
    </row>
    <row r="632" spans="1:69">
      <c r="K632" s="190" t="n"/>
      <c r="L632" s="68" t="n"/>
    </row>
    <row r="633" spans="1:69">
      <c r="K633" s="190" t="n"/>
      <c r="L633" s="68" t="n"/>
    </row>
    <row r="634" spans="1:69">
      <c r="K634" s="190" t="n"/>
      <c r="L634" s="68" t="n"/>
    </row>
    <row r="635" spans="1:69">
      <c r="K635" s="190" t="n"/>
      <c r="L635" s="68" t="n"/>
    </row>
    <row r="636" spans="1:69">
      <c r="K636" s="190" t="n"/>
      <c r="L636" s="68" t="n"/>
    </row>
    <row r="637" spans="1:69">
      <c r="K637" s="190" t="n"/>
      <c r="L637" s="68" t="n"/>
    </row>
    <row r="638" spans="1:69">
      <c r="K638" s="190" t="n"/>
      <c r="L638" s="68" t="n"/>
    </row>
    <row r="639" spans="1:69">
      <c r="K639" s="190" t="n"/>
      <c r="L639" s="68" t="n"/>
    </row>
    <row r="640" spans="1:69">
      <c r="K640" s="190" t="n"/>
      <c r="L640" s="68" t="n"/>
    </row>
    <row r="641" spans="1:69">
      <c r="K641" s="190" t="n"/>
      <c r="L641" s="68" t="n"/>
    </row>
    <row r="642" spans="1:69">
      <c r="K642" s="190" t="n"/>
      <c r="L642" s="68" t="n"/>
    </row>
    <row r="643" spans="1:69">
      <c r="K643" s="190" t="n"/>
      <c r="L643" s="68" t="n"/>
    </row>
    <row r="644" spans="1:69">
      <c r="K644" s="190" t="n"/>
      <c r="L644" s="68" t="n"/>
    </row>
    <row r="645" spans="1:69">
      <c r="K645" s="190" t="n"/>
      <c r="L645" s="68" t="n"/>
    </row>
    <row r="646" spans="1:69">
      <c r="K646" s="190" t="n"/>
      <c r="L646" s="68" t="n"/>
    </row>
    <row r="647" spans="1:69">
      <c r="K647" s="190" t="n"/>
      <c r="L647" s="68" t="n"/>
    </row>
    <row r="648" spans="1:69">
      <c r="K648" s="190" t="n"/>
      <c r="L648" s="68" t="n"/>
    </row>
    <row r="649" spans="1:69">
      <c r="K649" s="190" t="n"/>
      <c r="L649" s="68" t="n"/>
    </row>
    <row r="650" spans="1:69">
      <c r="K650" s="190" t="n"/>
      <c r="L650" s="68" t="n"/>
    </row>
    <row r="651" spans="1:69">
      <c r="K651" s="190" t="n"/>
      <c r="L651" s="68" t="n"/>
    </row>
    <row r="652" spans="1:69">
      <c r="K652" s="190" t="n"/>
      <c r="L652" s="68" t="n"/>
    </row>
    <row r="653" spans="1:69">
      <c r="K653" s="190" t="n"/>
      <c r="L653" s="68" t="n"/>
    </row>
    <row r="654" spans="1:69">
      <c r="K654" s="190" t="n"/>
      <c r="L654" s="68" t="n"/>
    </row>
    <row r="655" spans="1:69">
      <c r="K655" s="190" t="n"/>
      <c r="L655" s="68" t="n"/>
    </row>
    <row r="656" spans="1:69">
      <c r="K656" s="190" t="n"/>
      <c r="L656" s="68" t="n"/>
    </row>
    <row r="657" spans="1:69">
      <c r="K657" s="190" t="n"/>
      <c r="L657" s="68" t="n"/>
    </row>
    <row r="658" spans="1:69">
      <c r="K658" s="190" t="n"/>
      <c r="L658" s="68" t="n"/>
    </row>
    <row r="659" spans="1:69">
      <c r="K659" s="190" t="n"/>
      <c r="L659" s="68" t="n"/>
    </row>
    <row r="660" spans="1:69">
      <c r="K660" s="190" t="n"/>
      <c r="L660" s="68" t="n"/>
    </row>
    <row r="661" spans="1:69">
      <c r="K661" s="190" t="n"/>
      <c r="L661" s="68" t="n"/>
    </row>
    <row r="662" spans="1:69">
      <c r="K662" s="190" t="n"/>
      <c r="L662" s="68" t="n"/>
    </row>
    <row r="663" spans="1:69">
      <c r="K663" s="190" t="n"/>
      <c r="L663" s="68" t="n"/>
    </row>
    <row r="664" spans="1:69">
      <c r="K664" s="190" t="n"/>
      <c r="L664" s="68" t="n"/>
    </row>
    <row r="665" spans="1:69">
      <c r="K665" s="190" t="n"/>
      <c r="L665" s="68" t="n"/>
    </row>
    <row r="666" spans="1:69">
      <c r="K666" s="190" t="n"/>
      <c r="L666" s="68" t="n"/>
    </row>
    <row r="667" spans="1:69">
      <c r="K667" s="190" t="n"/>
      <c r="L667" s="68" t="n"/>
    </row>
    <row r="668" spans="1:69">
      <c r="K668" s="190" t="n"/>
      <c r="L668" s="68" t="n"/>
    </row>
    <row r="669" spans="1:69">
      <c r="K669" s="190" t="n"/>
      <c r="L669" s="68" t="n"/>
    </row>
    <row r="670" spans="1:69">
      <c r="K670" s="190" t="n"/>
      <c r="L670" s="68" t="n"/>
    </row>
    <row r="671" spans="1:69">
      <c r="K671" s="190" t="n"/>
      <c r="L671" s="68" t="n"/>
    </row>
    <row r="672" spans="1:69">
      <c r="K672" s="190" t="n"/>
      <c r="L672" s="68" t="n"/>
    </row>
    <row r="673" spans="1:69">
      <c r="K673" s="190" t="n"/>
      <c r="L673" s="68" t="n"/>
    </row>
    <row r="674" spans="1:69">
      <c r="K674" s="190" t="n"/>
      <c r="L674" s="68" t="n"/>
    </row>
    <row r="675" spans="1:69">
      <c r="K675" s="190" t="n"/>
      <c r="L675" s="68" t="n"/>
    </row>
    <row r="676" spans="1:69">
      <c r="K676" s="190" t="n"/>
      <c r="L676" s="68" t="n"/>
    </row>
    <row r="677" spans="1:69">
      <c r="K677" s="190" t="n"/>
      <c r="L677" s="68" t="n"/>
    </row>
    <row r="678" spans="1:69">
      <c r="K678" s="190" t="n"/>
      <c r="L678" s="68" t="n"/>
    </row>
    <row r="679" spans="1:69">
      <c r="K679" s="190" t="n"/>
      <c r="L679" s="68" t="n"/>
    </row>
    <row r="680" spans="1:69">
      <c r="K680" s="190" t="n"/>
      <c r="L680" s="68" t="n"/>
    </row>
    <row r="681" spans="1:69">
      <c r="K681" s="190" t="n"/>
      <c r="L681" s="68" t="n"/>
    </row>
    <row r="682" spans="1:69">
      <c r="K682" s="190" t="n"/>
      <c r="L682" s="68" t="n"/>
    </row>
    <row r="683" spans="1:69">
      <c r="K683" s="190" t="n"/>
      <c r="L683" s="68" t="n"/>
    </row>
    <row r="684" spans="1:69">
      <c r="K684" s="190" t="n"/>
      <c r="L684" s="68" t="n"/>
    </row>
    <row r="685" spans="1:69">
      <c r="K685" s="190" t="n"/>
      <c r="L685" s="68" t="n"/>
    </row>
    <row r="686" spans="1:69">
      <c r="K686" s="190" t="n"/>
      <c r="L686" s="68" t="n"/>
    </row>
    <row r="687" spans="1:69">
      <c r="K687" s="190" t="n"/>
      <c r="L687" s="68" t="n"/>
    </row>
    <row r="688" spans="1:69">
      <c r="K688" s="190" t="n"/>
      <c r="L688" s="68" t="n"/>
    </row>
    <row r="689" spans="1:69">
      <c r="K689" s="190" t="n"/>
      <c r="L689" s="68" t="n"/>
    </row>
    <row r="690" spans="1:69">
      <c r="K690" s="190" t="n"/>
      <c r="L690" s="68" t="n"/>
    </row>
    <row r="691" spans="1:69">
      <c r="K691" s="190" t="n"/>
      <c r="L691" s="68" t="n"/>
    </row>
    <row r="692" spans="1:69">
      <c r="K692" s="190" t="n"/>
      <c r="L692" s="68" t="n"/>
    </row>
    <row r="693" spans="1:69">
      <c r="K693" s="190" t="n"/>
      <c r="L693" s="68" t="n"/>
    </row>
    <row r="694" spans="1:69">
      <c r="K694" s="190" t="n"/>
      <c r="L694" s="68" t="n"/>
    </row>
    <row r="695" spans="1:69">
      <c r="K695" s="190" t="n"/>
      <c r="L695" s="68" t="n"/>
    </row>
    <row r="696" spans="1:69">
      <c r="K696" s="190" t="n"/>
      <c r="L696" s="68" t="n"/>
    </row>
    <row r="697" spans="1:69">
      <c r="K697" s="190" t="n"/>
      <c r="L697" s="68" t="n"/>
    </row>
    <row r="698" spans="1:69">
      <c r="K698" s="190" t="n"/>
      <c r="L698" s="68" t="n"/>
    </row>
    <row r="699" spans="1:69">
      <c r="K699" s="190" t="n"/>
      <c r="L699" s="68" t="n"/>
    </row>
    <row r="700" spans="1:69">
      <c r="K700" s="190" t="n"/>
      <c r="L700" s="68" t="n"/>
    </row>
    <row r="701" spans="1:69">
      <c r="K701" s="190" t="n"/>
      <c r="L701" s="68" t="n"/>
    </row>
    <row r="702" spans="1:69">
      <c r="K702" s="190" t="n"/>
      <c r="L702" s="68" t="n"/>
    </row>
    <row r="703" spans="1:69">
      <c r="K703" s="190" t="n"/>
      <c r="L703" s="68" t="n"/>
    </row>
    <row r="704" spans="1:69">
      <c r="K704" s="190" t="n"/>
      <c r="L704" s="68" t="n"/>
    </row>
    <row r="705" spans="1:69">
      <c r="K705" s="190" t="n"/>
      <c r="L705" s="68" t="n"/>
    </row>
    <row r="706" spans="1:69">
      <c r="K706" s="190" t="n"/>
      <c r="L706" s="68" t="n"/>
    </row>
    <row r="707" spans="1:69">
      <c r="K707" s="190" t="n"/>
      <c r="L707" s="68" t="n"/>
    </row>
    <row r="708" spans="1:69">
      <c r="K708" s="190" t="n"/>
      <c r="L708" s="68" t="n"/>
    </row>
    <row r="709" spans="1:69">
      <c r="K709" s="190" t="n"/>
      <c r="L709" s="68" t="n"/>
    </row>
    <row r="710" spans="1:69">
      <c r="K710" s="190" t="n"/>
      <c r="L710" s="68" t="n"/>
    </row>
    <row r="711" spans="1:69">
      <c r="K711" s="190" t="n"/>
      <c r="L711" s="68" t="n"/>
    </row>
    <row r="712" spans="1:69">
      <c r="K712" s="190" t="n"/>
      <c r="L712" s="68" t="n"/>
    </row>
    <row r="713" spans="1:69">
      <c r="K713" s="190" t="n"/>
      <c r="L713" s="68" t="n"/>
    </row>
    <row r="714" spans="1:69">
      <c r="K714" s="190" t="n"/>
      <c r="L714" s="68" t="n"/>
    </row>
    <row r="715" spans="1:69">
      <c r="K715" s="190" t="n"/>
      <c r="L715" s="68" t="n"/>
    </row>
    <row r="716" spans="1:69">
      <c r="K716" s="190" t="n"/>
      <c r="L716" s="68" t="n"/>
    </row>
    <row r="717" spans="1:69">
      <c r="K717" s="190" t="n"/>
      <c r="L717" s="68" t="n"/>
    </row>
    <row r="718" spans="1:69">
      <c r="K718" s="190" t="n"/>
      <c r="L718" s="68" t="n"/>
    </row>
    <row r="719" spans="1:69">
      <c r="K719" s="190" t="n"/>
      <c r="L719" s="68" t="n"/>
    </row>
    <row r="720" spans="1:69">
      <c r="K720" s="190" t="n"/>
      <c r="L720" s="68" t="n"/>
    </row>
    <row r="721" spans="1:69">
      <c r="K721" s="190" t="n"/>
      <c r="L721" s="68" t="n"/>
    </row>
    <row r="722" spans="1:69">
      <c r="K722" s="190" t="n"/>
      <c r="L722" s="68" t="n"/>
    </row>
    <row r="723" spans="1:69">
      <c r="K723" s="190" t="n"/>
      <c r="L723" s="68" t="n"/>
    </row>
    <row r="724" spans="1:69">
      <c r="K724" s="190" t="n"/>
      <c r="L724" s="68" t="n"/>
    </row>
    <row r="725" spans="1:69">
      <c r="K725" s="190" t="n"/>
      <c r="L725" s="68" t="n"/>
    </row>
    <row r="726" spans="1:69">
      <c r="K726" s="190" t="n"/>
      <c r="L726" s="68" t="n"/>
    </row>
    <row r="727" spans="1:69">
      <c r="K727" s="190" t="n"/>
      <c r="L727" s="68" t="n"/>
    </row>
    <row r="728" spans="1:69">
      <c r="K728" s="190" t="n"/>
      <c r="L728" s="68" t="n"/>
    </row>
    <row r="729" spans="1:69">
      <c r="K729" s="190" t="n"/>
      <c r="L729" s="68" t="n"/>
    </row>
    <row r="730" spans="1:69">
      <c r="K730" s="190" t="n"/>
      <c r="L730" s="68" t="n"/>
    </row>
    <row r="731" spans="1:69">
      <c r="K731" s="190" t="n"/>
      <c r="L731" s="68" t="n"/>
    </row>
    <row r="732" spans="1:69">
      <c r="K732" s="190" t="n"/>
      <c r="L732" s="68" t="n"/>
    </row>
    <row r="733" spans="1:69">
      <c r="K733" s="190" t="n"/>
      <c r="L733" s="68" t="n"/>
    </row>
    <row r="734" spans="1:69">
      <c r="K734" s="190" t="n"/>
      <c r="L734" s="68" t="n"/>
    </row>
    <row r="735" spans="1:69">
      <c r="K735" s="190" t="n"/>
      <c r="L735" s="68" t="n"/>
    </row>
    <row r="736" spans="1:69">
      <c r="K736" s="190" t="n"/>
      <c r="L736" s="68" t="n"/>
    </row>
    <row r="737" spans="1:69">
      <c r="K737" s="190" t="n"/>
      <c r="L737" s="68" t="n"/>
    </row>
    <row r="738" spans="1:69">
      <c r="K738" s="190" t="n"/>
      <c r="L738" s="68" t="n"/>
    </row>
    <row r="739" spans="1:69">
      <c r="K739" s="190" t="n"/>
      <c r="L739" s="68" t="n"/>
    </row>
    <row r="740" spans="1:69">
      <c r="K740" s="190" t="n"/>
      <c r="L740" s="68" t="n"/>
    </row>
    <row r="741" spans="1:69">
      <c r="K741" s="190" t="n"/>
      <c r="L741" s="68" t="n"/>
    </row>
    <row r="742" spans="1:69">
      <c r="K742" s="190" t="n"/>
      <c r="L742" s="68" t="n"/>
    </row>
    <row r="743" spans="1:69">
      <c r="K743" s="190" t="n"/>
      <c r="L743" s="68" t="n"/>
    </row>
    <row r="744" spans="1:69">
      <c r="K744" s="190" t="n"/>
      <c r="L744" s="68" t="n"/>
    </row>
    <row r="745" spans="1:69">
      <c r="K745" s="190" t="n"/>
      <c r="L745" s="68" t="n"/>
    </row>
    <row r="746" spans="1:69">
      <c r="K746" s="190" t="n"/>
      <c r="L746" s="68" t="n"/>
    </row>
    <row r="747" spans="1:69">
      <c r="K747" s="190" t="n"/>
      <c r="L747" s="68" t="n"/>
    </row>
    <row r="748" spans="1:69">
      <c r="K748" s="190" t="n"/>
      <c r="L748" s="68" t="n"/>
    </row>
    <row r="749" spans="1:69">
      <c r="K749" s="190" t="n"/>
      <c r="L749" s="68" t="n"/>
    </row>
    <row r="750" spans="1:69">
      <c r="K750" s="190" t="n"/>
      <c r="L750" s="68" t="n"/>
    </row>
    <row r="751" spans="1:69">
      <c r="K751" s="190" t="n"/>
      <c r="L751" s="68" t="n"/>
    </row>
    <row r="752" spans="1:69">
      <c r="K752" s="190" t="n"/>
      <c r="L752" s="68" t="n"/>
    </row>
    <row r="753" spans="1:69">
      <c r="K753" s="190" t="n"/>
      <c r="L753" s="68" t="n"/>
    </row>
    <row r="754" spans="1:69">
      <c r="K754" s="190" t="n"/>
      <c r="L754" s="68" t="n"/>
    </row>
    <row r="755" spans="1:69">
      <c r="K755" s="190" t="n"/>
      <c r="L755" s="68" t="n"/>
    </row>
    <row r="756" spans="1:69">
      <c r="K756" s="190" t="n"/>
      <c r="L756" s="68" t="n"/>
    </row>
    <row r="757" spans="1:69">
      <c r="K757" s="190" t="n"/>
      <c r="L757" s="68" t="n"/>
    </row>
    <row r="758" spans="1:69">
      <c r="K758" s="190" t="n"/>
      <c r="L758" s="68" t="n"/>
    </row>
    <row r="759" spans="1:69">
      <c r="K759" s="190" t="n"/>
      <c r="L759" s="68" t="n"/>
    </row>
    <row r="760" spans="1:69">
      <c r="K760" s="190" t="n"/>
      <c r="L760" s="68" t="n"/>
    </row>
    <row r="761" spans="1:69">
      <c r="K761" s="190" t="n"/>
      <c r="L761" s="68" t="n"/>
    </row>
    <row r="762" spans="1:69">
      <c r="K762" s="190" t="n"/>
      <c r="L762" s="68" t="n"/>
    </row>
    <row r="763" spans="1:69">
      <c r="K763" s="190" t="n"/>
      <c r="L763" s="68" t="n"/>
    </row>
    <row r="764" spans="1:69">
      <c r="K764" s="190" t="n"/>
      <c r="L764" s="68" t="n"/>
    </row>
    <row r="765" spans="1:69">
      <c r="K765" s="190" t="n"/>
      <c r="L765" s="68" t="n"/>
    </row>
    <row r="766" spans="1:69">
      <c r="K766" s="190" t="n"/>
      <c r="L766" s="68" t="n"/>
    </row>
    <row r="767" spans="1:69">
      <c r="K767" s="190" t="n"/>
      <c r="L767" s="68" t="n"/>
    </row>
    <row r="768" spans="1:69">
      <c r="K768" s="190" t="n"/>
      <c r="L768" s="68" t="n"/>
    </row>
    <row r="769" spans="1:69">
      <c r="K769" s="190" t="n"/>
      <c r="L769" s="68" t="n"/>
    </row>
    <row r="770" spans="1:69">
      <c r="K770" s="190" t="n"/>
      <c r="L770" s="68" t="n"/>
    </row>
    <row r="771" spans="1:69">
      <c r="K771" s="190" t="n"/>
      <c r="L771" s="68" t="n"/>
    </row>
    <row r="772" spans="1:69">
      <c r="K772" s="190" t="n"/>
      <c r="L772" s="68" t="n"/>
    </row>
    <row r="773" spans="1:69">
      <c r="K773" s="190" t="n"/>
      <c r="L773" s="68" t="n"/>
    </row>
    <row r="774" spans="1:69">
      <c r="K774" s="190" t="n"/>
      <c r="L774" s="68" t="n"/>
    </row>
    <row r="775" spans="1:69">
      <c r="K775" s="190" t="n"/>
      <c r="L775" s="68" t="n"/>
    </row>
    <row r="776" spans="1:69">
      <c r="K776" s="190" t="n"/>
      <c r="L776" s="68" t="n"/>
    </row>
    <row r="777" spans="1:69">
      <c r="K777" s="190" t="n"/>
      <c r="L777" s="68" t="n"/>
    </row>
    <row r="778" spans="1:69">
      <c r="K778" s="190" t="n"/>
      <c r="L778" s="68" t="n"/>
    </row>
    <row r="779" spans="1:69">
      <c r="K779" s="190" t="n"/>
      <c r="L779" s="68" t="n"/>
    </row>
    <row r="780" spans="1:69">
      <c r="K780" s="190" t="n"/>
      <c r="L780" s="68" t="n"/>
    </row>
    <row r="781" spans="1:69">
      <c r="K781" s="190" t="n"/>
      <c r="L781" s="68" t="n"/>
    </row>
    <row r="782" spans="1:69">
      <c r="K782" s="190" t="n"/>
      <c r="L782" s="68" t="n"/>
    </row>
    <row r="783" spans="1:69">
      <c r="K783" s="190" t="n"/>
      <c r="L783" s="68" t="n"/>
    </row>
    <row r="784" spans="1:69">
      <c r="K784" s="190" t="n"/>
      <c r="L784" s="68" t="n"/>
    </row>
    <row r="785" spans="1:69">
      <c r="K785" s="190" t="n"/>
      <c r="L785" s="68" t="n"/>
    </row>
    <row r="786" spans="1:69">
      <c r="K786" s="190" t="n"/>
      <c r="L786" s="68" t="n"/>
    </row>
    <row r="787" spans="1:69">
      <c r="K787" s="190" t="n"/>
      <c r="L787" s="68" t="n"/>
    </row>
    <row r="788" spans="1:69">
      <c r="K788" s="190" t="n"/>
      <c r="L788" s="68" t="n"/>
    </row>
    <row r="789" spans="1:69">
      <c r="K789" s="190" t="n"/>
      <c r="L789" s="68" t="n"/>
    </row>
    <row r="790" spans="1:69">
      <c r="K790" s="190" t="n"/>
      <c r="L790" s="68" t="n"/>
    </row>
    <row r="791" spans="1:69">
      <c r="K791" s="190" t="n"/>
      <c r="L791" s="68" t="n"/>
    </row>
    <row r="792" spans="1:69">
      <c r="K792" s="190" t="n"/>
      <c r="L792" s="68" t="n"/>
    </row>
    <row r="793" spans="1:69">
      <c r="K793" s="190" t="n"/>
      <c r="L793" s="68" t="n"/>
    </row>
    <row r="794" spans="1:69">
      <c r="K794" s="190" t="n"/>
      <c r="L794" s="68" t="n"/>
    </row>
    <row r="795" spans="1:69">
      <c r="K795" s="190" t="n"/>
      <c r="L795" s="68" t="n"/>
    </row>
    <row r="796" spans="1:69">
      <c r="K796" s="190" t="n"/>
      <c r="L796" s="68" t="n"/>
    </row>
    <row r="797" spans="1:69">
      <c r="K797" s="190" t="n"/>
      <c r="L797" s="68" t="n"/>
    </row>
    <row r="798" spans="1:69">
      <c r="K798" s="190" t="n"/>
      <c r="L798" s="68" t="n"/>
    </row>
    <row r="799" spans="1:69">
      <c r="K799" s="190" t="n"/>
      <c r="L799" s="68" t="n"/>
    </row>
    <row r="800" spans="1:69">
      <c r="K800" s="190" t="n"/>
      <c r="L800" s="68" t="n"/>
    </row>
    <row r="801" spans="1:69">
      <c r="K801" s="190" t="n"/>
      <c r="L801" s="68" t="n"/>
    </row>
    <row r="802" spans="1:69">
      <c r="K802" s="190" t="n"/>
      <c r="L802" s="68" t="n"/>
    </row>
    <row r="803" spans="1:69">
      <c r="K803" s="190" t="n"/>
      <c r="L803" s="68" t="n"/>
    </row>
    <row r="804" spans="1:69">
      <c r="K804" s="190" t="n"/>
      <c r="L804" s="68" t="n"/>
    </row>
    <row r="805" spans="1:69">
      <c r="K805" s="190" t="n"/>
      <c r="L805" s="68" t="n"/>
    </row>
    <row r="806" spans="1:69">
      <c r="K806" s="190" t="n"/>
      <c r="L806" s="68" t="n"/>
    </row>
    <row r="807" spans="1:69">
      <c r="K807" s="190" t="n"/>
      <c r="L807" s="68" t="n"/>
    </row>
    <row r="808" spans="1:69">
      <c r="K808" s="190" t="n"/>
      <c r="L808" s="68" t="n"/>
    </row>
    <row r="809" spans="1:69">
      <c r="K809" s="190" t="n"/>
      <c r="L809" s="68" t="n"/>
    </row>
    <row r="810" spans="1:69">
      <c r="K810" s="190" t="n"/>
      <c r="L810" s="68" t="n"/>
    </row>
    <row r="811" spans="1:69">
      <c r="K811" s="190" t="n"/>
      <c r="L811" s="68" t="n"/>
    </row>
    <row r="812" spans="1:69">
      <c r="K812" s="190" t="n"/>
      <c r="L812" s="68" t="n"/>
    </row>
    <row r="813" spans="1:69">
      <c r="K813" s="190" t="n"/>
      <c r="L813" s="68" t="n"/>
    </row>
    <row r="814" spans="1:69">
      <c r="K814" s="190" t="n"/>
      <c r="L814" s="68" t="n"/>
    </row>
    <row r="815" spans="1:69">
      <c r="K815" s="190" t="n"/>
      <c r="L815" s="68" t="n"/>
    </row>
    <row r="816" spans="1:69">
      <c r="K816" s="190" t="n"/>
      <c r="L816" s="68" t="n"/>
    </row>
    <row r="817" spans="1:69">
      <c r="K817" s="190" t="n"/>
      <c r="L817" s="68" t="n"/>
    </row>
    <row r="818" spans="1:69">
      <c r="K818" s="190" t="n"/>
      <c r="L818" s="68" t="n"/>
    </row>
    <row r="819" spans="1:69">
      <c r="K819" s="190" t="n"/>
      <c r="L819" s="68" t="n"/>
    </row>
    <row r="820" spans="1:69">
      <c r="K820" s="190" t="n"/>
      <c r="L820" s="68" t="n"/>
    </row>
    <row r="821" spans="1:69">
      <c r="K821" s="190" t="n"/>
      <c r="L821" s="68" t="n"/>
    </row>
    <row r="822" spans="1:69">
      <c r="K822" s="190" t="n"/>
      <c r="L822" s="68" t="n"/>
    </row>
    <row r="823" spans="1:69">
      <c r="K823" s="190" t="n"/>
      <c r="L823" s="68" t="n"/>
    </row>
    <row r="824" spans="1:69">
      <c r="K824" s="190" t="n"/>
      <c r="L824" s="68" t="n"/>
    </row>
    <row r="825" spans="1:69">
      <c r="K825" s="190" t="n"/>
      <c r="L825" s="68" t="n"/>
    </row>
    <row r="826" spans="1:69">
      <c r="K826" s="190" t="n"/>
      <c r="L826" s="68" t="n"/>
    </row>
    <row r="827" spans="1:69">
      <c r="K827" s="190" t="n"/>
      <c r="L827" s="68" t="n"/>
    </row>
    <row r="828" spans="1:69">
      <c r="K828" s="190" t="n"/>
      <c r="L828" s="68" t="n"/>
    </row>
    <row r="829" spans="1:69">
      <c r="K829" s="190" t="n"/>
      <c r="L829" s="68" t="n"/>
    </row>
    <row r="830" spans="1:69">
      <c r="K830" s="190" t="n"/>
      <c r="L830" s="68" t="n"/>
    </row>
    <row r="831" spans="1:69">
      <c r="K831" s="190" t="n"/>
      <c r="L831" s="68" t="n"/>
    </row>
    <row r="832" spans="1:69">
      <c r="K832" s="190" t="n"/>
      <c r="L832" s="68" t="n"/>
    </row>
    <row r="833" spans="1:69">
      <c r="K833" s="190" t="n"/>
      <c r="L833" s="68" t="n"/>
    </row>
    <row r="834" spans="1:69">
      <c r="K834" s="190" t="n"/>
      <c r="L834" s="68" t="n"/>
    </row>
    <row r="835" spans="1:69">
      <c r="K835" s="190" t="n"/>
      <c r="L835" s="68" t="n"/>
    </row>
    <row r="836" spans="1:69">
      <c r="K836" s="190" t="n"/>
      <c r="L836" s="68" t="n"/>
    </row>
    <row r="837" spans="1:69">
      <c r="K837" s="190" t="n"/>
      <c r="L837" s="68" t="n"/>
    </row>
    <row r="838" spans="1:69">
      <c r="K838" s="190" t="n"/>
      <c r="L838" s="68" t="n"/>
    </row>
    <row r="839" spans="1:69">
      <c r="K839" s="190" t="n"/>
      <c r="L839" s="68" t="n"/>
    </row>
    <row r="840" spans="1:69">
      <c r="K840" s="190" t="n"/>
      <c r="L840" s="68" t="n"/>
    </row>
    <row r="841" spans="1:69">
      <c r="K841" s="190" t="n"/>
      <c r="L841" s="68" t="n"/>
    </row>
    <row r="842" spans="1:69">
      <c r="K842" s="190" t="n"/>
      <c r="L842" s="68" t="n"/>
    </row>
    <row r="843" spans="1:69">
      <c r="K843" s="190" t="n"/>
      <c r="L843" s="68" t="n"/>
    </row>
    <row r="844" spans="1:69">
      <c r="K844" s="190" t="n"/>
      <c r="L844" s="68" t="n"/>
    </row>
    <row r="845" spans="1:69">
      <c r="K845" s="190" t="n"/>
      <c r="L845" s="68" t="n"/>
    </row>
    <row r="846" spans="1:69">
      <c r="K846" s="190" t="n"/>
      <c r="L846" s="68" t="n"/>
    </row>
    <row r="847" spans="1:69">
      <c r="K847" s="190" t="n"/>
      <c r="L847" s="68" t="n"/>
    </row>
    <row r="848" spans="1:69">
      <c r="K848" s="190" t="n"/>
      <c r="L848" s="68" t="n"/>
    </row>
    <row r="849" spans="1:69">
      <c r="K849" s="190" t="n"/>
      <c r="L849" s="68" t="n"/>
    </row>
    <row r="850" spans="1:69">
      <c r="K850" s="190" t="n"/>
      <c r="L850" s="68" t="n"/>
    </row>
    <row r="851" spans="1:69">
      <c r="K851" s="190" t="n"/>
      <c r="L851" s="68" t="n"/>
    </row>
    <row r="852" spans="1:69">
      <c r="K852" s="190" t="n"/>
      <c r="L852" s="68" t="n"/>
    </row>
    <row r="853" spans="1:69">
      <c r="K853" s="190" t="n"/>
      <c r="L853" s="68" t="n"/>
    </row>
    <row r="854" spans="1:69">
      <c r="K854" s="190" t="n"/>
      <c r="L854" s="68" t="n"/>
    </row>
    <row r="855" spans="1:69">
      <c r="K855" s="190" t="n"/>
      <c r="L855" s="68" t="n"/>
    </row>
    <row r="856" spans="1:69">
      <c r="K856" s="190" t="n"/>
      <c r="L856" s="68" t="n"/>
    </row>
    <row r="857" spans="1:69">
      <c r="K857" s="190" t="n"/>
      <c r="L857" s="68" t="n"/>
    </row>
    <row r="858" spans="1:69">
      <c r="K858" s="190" t="n"/>
      <c r="L858" s="68" t="n"/>
    </row>
    <row r="859" spans="1:69">
      <c r="K859" s="190" t="n"/>
      <c r="L859" s="68" t="n"/>
    </row>
    <row r="860" spans="1:69">
      <c r="K860" s="190" t="n"/>
      <c r="L860" s="68" t="n"/>
    </row>
    <row r="861" spans="1:69">
      <c r="K861" s="190" t="n"/>
      <c r="L861" s="68" t="n"/>
    </row>
    <row r="862" spans="1:69">
      <c r="K862" s="190" t="n"/>
      <c r="L862" s="68" t="n"/>
    </row>
    <row r="863" spans="1:69">
      <c r="K863" s="190" t="n"/>
      <c r="L863" s="68" t="n"/>
    </row>
    <row r="864" spans="1:69">
      <c r="K864" s="190" t="n"/>
      <c r="L864" s="68" t="n"/>
    </row>
    <row r="865" spans="1:69">
      <c r="K865" s="190" t="n"/>
      <c r="L865" s="68" t="n"/>
    </row>
    <row r="866" spans="1:69">
      <c r="K866" s="190" t="n"/>
      <c r="L866" s="68" t="n"/>
    </row>
    <row r="867" spans="1:69">
      <c r="K867" s="190" t="n"/>
      <c r="L867" s="68" t="n"/>
    </row>
    <row r="868" spans="1:69">
      <c r="K868" s="190" t="n"/>
      <c r="L868" s="68" t="n"/>
    </row>
    <row r="869" spans="1:69">
      <c r="K869" s="190" t="n"/>
      <c r="L869" s="68" t="n"/>
    </row>
    <row r="870" spans="1:69">
      <c r="K870" s="190" t="n"/>
      <c r="L870" s="68" t="n"/>
    </row>
    <row r="871" spans="1:69">
      <c r="K871" s="190" t="n"/>
      <c r="L871" s="68" t="n"/>
    </row>
    <row r="872" spans="1:69">
      <c r="K872" s="190" t="n"/>
      <c r="L872" s="68" t="n"/>
    </row>
    <row r="873" spans="1:69">
      <c r="K873" s="190" t="n"/>
      <c r="L873" s="68" t="n"/>
    </row>
    <row r="874" spans="1:69">
      <c r="K874" s="190" t="n"/>
      <c r="L874" s="68" t="n"/>
    </row>
    <row r="875" spans="1:69">
      <c r="K875" s="190" t="n"/>
      <c r="L875" s="68" t="n"/>
    </row>
    <row r="876" spans="1:69">
      <c r="K876" s="190" t="n"/>
      <c r="L876" s="68" t="n"/>
    </row>
    <row r="877" spans="1:69">
      <c r="K877" s="190" t="n"/>
      <c r="L877" s="68" t="n"/>
    </row>
    <row r="878" spans="1:69">
      <c r="K878" s="190" t="n"/>
      <c r="L878" s="68" t="n"/>
    </row>
    <row r="879" spans="1:69">
      <c r="K879" s="190" t="n"/>
      <c r="L879" s="68" t="n"/>
    </row>
    <row r="880" spans="1:69">
      <c r="K880" s="190" t="n"/>
      <c r="L880" s="68" t="n"/>
    </row>
    <row r="881" spans="1:69">
      <c r="K881" s="190" t="n"/>
      <c r="L881" s="68" t="n"/>
    </row>
    <row r="882" spans="1:69">
      <c r="K882" s="190" t="n"/>
      <c r="L882" s="68" t="n"/>
    </row>
    <row r="883" spans="1:69">
      <c r="K883" s="190" t="n"/>
      <c r="L883" s="68" t="n"/>
    </row>
    <row r="884" spans="1:69">
      <c r="K884" s="190" t="n"/>
      <c r="L884" s="68" t="n"/>
    </row>
    <row r="885" spans="1:69">
      <c r="K885" s="190" t="n"/>
      <c r="L885" s="68" t="n"/>
    </row>
    <row r="886" spans="1:69">
      <c r="K886" s="190" t="n"/>
      <c r="L886" s="68" t="n"/>
    </row>
    <row r="887" spans="1:69">
      <c r="K887" s="190" t="n"/>
      <c r="L887" s="68" t="n"/>
    </row>
    <row r="888" spans="1:69">
      <c r="K888" s="190" t="n"/>
      <c r="L888" s="68" t="n"/>
    </row>
    <row r="889" spans="1:69">
      <c r="K889" s="190" t="n"/>
      <c r="L889" s="68" t="n"/>
    </row>
    <row r="890" spans="1:69">
      <c r="K890" s="190" t="n"/>
      <c r="L890" s="68" t="n"/>
    </row>
    <row r="891" spans="1:69">
      <c r="K891" s="190" t="n"/>
      <c r="L891" s="68" t="n"/>
    </row>
    <row r="892" spans="1:69">
      <c r="K892" s="190" t="n"/>
      <c r="L892" s="68" t="n"/>
    </row>
    <row r="893" spans="1:69">
      <c r="K893" s="190" t="n"/>
      <c r="L893" s="68" t="n"/>
    </row>
    <row r="894" spans="1:69">
      <c r="K894" s="190" t="n"/>
      <c r="L894" s="68" t="n"/>
    </row>
    <row r="895" spans="1:69">
      <c r="K895" s="190" t="n"/>
      <c r="L895" s="68" t="n"/>
    </row>
    <row r="896" spans="1:69">
      <c r="K896" s="190" t="n"/>
      <c r="L896" s="68" t="n"/>
    </row>
    <row r="897" spans="1:69">
      <c r="K897" s="190" t="n"/>
      <c r="L897" s="68" t="n"/>
    </row>
    <row r="898" spans="1:69">
      <c r="K898" s="190" t="n"/>
      <c r="L898" s="68" t="n"/>
    </row>
    <row r="899" spans="1:69">
      <c r="K899" s="190" t="n"/>
      <c r="L899" s="68" t="n"/>
    </row>
    <row r="900" spans="1:69">
      <c r="K900" s="190" t="n"/>
      <c r="L900" s="68" t="n"/>
    </row>
    <row r="901" spans="1:69">
      <c r="K901" s="190" t="n"/>
      <c r="L901" s="68" t="n"/>
    </row>
    <row r="902" spans="1:69">
      <c r="K902" s="190" t="n"/>
      <c r="L902" s="68" t="n"/>
    </row>
    <row r="903" spans="1:69">
      <c r="K903" s="190" t="n"/>
      <c r="L903" s="68" t="n"/>
    </row>
    <row r="904" spans="1:69">
      <c r="K904" s="190" t="n"/>
      <c r="L904" s="68" t="n"/>
    </row>
    <row r="905" spans="1:69">
      <c r="K905" s="190" t="n"/>
      <c r="L905" s="68" t="n"/>
    </row>
    <row r="906" spans="1:69">
      <c r="K906" s="190" t="n"/>
      <c r="L906" s="68" t="n"/>
    </row>
    <row r="907" spans="1:69">
      <c r="K907" s="190" t="n"/>
      <c r="L907" s="68" t="n"/>
    </row>
    <row r="908" spans="1:69">
      <c r="K908" s="190" t="n"/>
      <c r="L908" s="68" t="n"/>
    </row>
    <row r="909" spans="1:69">
      <c r="K909" s="190" t="n"/>
      <c r="L909" s="68" t="n"/>
    </row>
    <row r="910" spans="1:69">
      <c r="K910" s="190" t="n"/>
      <c r="L910" s="68" t="n"/>
    </row>
    <row r="911" spans="1:69">
      <c r="K911" s="190" t="n"/>
      <c r="L911" s="68" t="n"/>
    </row>
    <row r="912" spans="1:69">
      <c r="K912" s="190" t="n"/>
      <c r="L912" s="68" t="n"/>
    </row>
    <row r="913" spans="1:69">
      <c r="K913" s="190" t="n"/>
      <c r="L913" s="68" t="n"/>
    </row>
    <row r="914" spans="1:69">
      <c r="K914" s="190" t="n"/>
      <c r="L914" s="68" t="n"/>
    </row>
    <row r="915" spans="1:69">
      <c r="K915" s="190" t="n"/>
      <c r="L915" s="68" t="n"/>
    </row>
    <row r="916" spans="1:69">
      <c r="K916" s="190" t="n"/>
      <c r="L916" s="68" t="n"/>
    </row>
    <row r="917" spans="1:69">
      <c r="K917" s="190" t="n"/>
      <c r="L917" s="68" t="n"/>
    </row>
    <row r="918" spans="1:69">
      <c r="K918" s="190" t="n"/>
      <c r="L918" s="68" t="n"/>
    </row>
    <row r="919" spans="1:69">
      <c r="K919" s="190" t="n"/>
      <c r="L919" s="68" t="n"/>
    </row>
    <row r="920" spans="1:69">
      <c r="K920" s="190" t="n"/>
      <c r="L920" s="68" t="n"/>
    </row>
    <row r="921" spans="1:69">
      <c r="K921" s="190" t="n"/>
      <c r="L921" s="68" t="n"/>
    </row>
    <row r="922" spans="1:69">
      <c r="K922" s="190" t="n"/>
      <c r="L922" s="68" t="n"/>
    </row>
    <row r="923" spans="1:69">
      <c r="K923" s="190" t="n"/>
      <c r="L923" s="68" t="n"/>
    </row>
    <row r="924" spans="1:69">
      <c r="K924" s="190" t="n"/>
      <c r="L924" s="68" t="n"/>
    </row>
    <row r="925" spans="1:69">
      <c r="K925" s="190" t="n"/>
      <c r="L925" s="68" t="n"/>
    </row>
    <row r="926" spans="1:69">
      <c r="K926" s="190" t="n"/>
      <c r="L926" s="68" t="n"/>
    </row>
    <row r="927" spans="1:69">
      <c r="K927" s="190" t="n"/>
      <c r="L927" s="68" t="n"/>
    </row>
    <row r="928" spans="1:69">
      <c r="K928" s="190" t="n"/>
      <c r="L928" s="68" t="n"/>
    </row>
    <row r="929" spans="1:69">
      <c r="K929" s="190" t="n"/>
      <c r="L929" s="68" t="n"/>
    </row>
    <row r="930" spans="1:69">
      <c r="K930" s="190" t="n"/>
      <c r="L930" s="68" t="n"/>
    </row>
    <row r="931" spans="1:69">
      <c r="K931" s="190" t="n"/>
      <c r="L931" s="68" t="n"/>
    </row>
    <row r="932" spans="1:69">
      <c r="K932" s="190" t="n"/>
      <c r="L932" s="68" t="n"/>
    </row>
    <row r="933" spans="1:69">
      <c r="K933" s="190" t="n"/>
      <c r="L933" s="68" t="n"/>
    </row>
    <row r="934" spans="1:69">
      <c r="K934" s="190" t="n"/>
      <c r="L934" s="68" t="n"/>
    </row>
    <row r="935" spans="1:69">
      <c r="K935" s="190" t="n"/>
      <c r="L935" s="68" t="n"/>
    </row>
    <row r="936" spans="1:69">
      <c r="K936" s="190" t="n"/>
      <c r="L936" s="68" t="n"/>
    </row>
    <row r="937" spans="1:69">
      <c r="K937" s="190" t="n"/>
      <c r="L937" s="68" t="n"/>
    </row>
    <row r="938" spans="1:69">
      <c r="K938" s="190" t="n"/>
      <c r="L938" s="68" t="n"/>
    </row>
    <row r="939" spans="1:69">
      <c r="K939" s="190" t="n"/>
      <c r="L939" s="68" t="n"/>
    </row>
    <row r="940" spans="1:69">
      <c r="K940" s="190" t="n"/>
      <c r="L940" s="68" t="n"/>
    </row>
    <row r="941" spans="1:69">
      <c r="K941" s="190" t="n"/>
      <c r="L941" s="68" t="n"/>
    </row>
    <row r="942" spans="1:69">
      <c r="K942" s="190" t="n"/>
      <c r="L942" s="68" t="n"/>
    </row>
    <row r="943" spans="1:69">
      <c r="K943" s="190" t="n"/>
      <c r="L943" s="68" t="n"/>
    </row>
    <row r="944" spans="1:69">
      <c r="K944" s="190" t="n"/>
      <c r="L944" s="68" t="n"/>
    </row>
    <row r="945" spans="1:69">
      <c r="K945" s="190" t="n"/>
      <c r="L945" s="68" t="n"/>
    </row>
    <row r="946" spans="1:69">
      <c r="K946" s="190" t="n"/>
      <c r="L946" s="68" t="n"/>
    </row>
    <row r="947" spans="1:69">
      <c r="K947" s="190" t="n"/>
      <c r="L947" s="68" t="n"/>
    </row>
    <row r="948" spans="1:69">
      <c r="K948" s="190" t="n"/>
      <c r="L948" s="68" t="n"/>
    </row>
    <row r="949" spans="1:69">
      <c r="K949" s="190" t="n"/>
      <c r="L949" s="68" t="n"/>
    </row>
    <row r="950" spans="1:69">
      <c r="K950" s="190" t="n"/>
      <c r="L950" s="68" t="n"/>
    </row>
    <row r="951" spans="1:69">
      <c r="K951" s="190" t="n"/>
      <c r="L951" s="68" t="n"/>
    </row>
    <row r="952" spans="1:69">
      <c r="K952" s="190" t="n"/>
      <c r="L952" s="68" t="n"/>
    </row>
    <row r="953" spans="1:69">
      <c r="K953" s="190" t="n"/>
      <c r="L953" s="68" t="n"/>
    </row>
    <row r="954" spans="1:69">
      <c r="K954" s="190" t="n"/>
      <c r="L954" s="68" t="n"/>
    </row>
    <row r="955" spans="1:69">
      <c r="K955" s="190" t="n"/>
      <c r="L955" s="68" t="n"/>
    </row>
    <row r="956" spans="1:69">
      <c r="K956" s="190" t="n"/>
      <c r="L956" s="68" t="n"/>
    </row>
    <row r="957" spans="1:69">
      <c r="K957" s="190" t="n"/>
      <c r="L957" s="68" t="n"/>
    </row>
    <row r="958" spans="1:69">
      <c r="K958" s="190" t="n"/>
      <c r="L958" s="68" t="n"/>
    </row>
    <row r="959" spans="1:69">
      <c r="K959" s="190" t="n"/>
      <c r="L959" s="68" t="n"/>
    </row>
    <row r="960" spans="1:69">
      <c r="K960" s="190" t="n"/>
      <c r="L960" s="68" t="n"/>
    </row>
    <row r="961" spans="1:69">
      <c r="K961" s="190" t="n"/>
      <c r="L961" s="68" t="n"/>
    </row>
    <row r="962" spans="1:69">
      <c r="K962" s="190" t="n"/>
      <c r="L962" s="68" t="n"/>
    </row>
    <row r="963" spans="1:69">
      <c r="K963" s="190" t="n"/>
      <c r="L963" s="68" t="n"/>
    </row>
    <row r="964" spans="1:69">
      <c r="K964" s="190" t="n"/>
      <c r="L964" s="68" t="n"/>
    </row>
    <row r="965" spans="1:69">
      <c r="K965" s="190" t="n"/>
      <c r="L965" s="68" t="n"/>
    </row>
    <row r="966" spans="1:69">
      <c r="K966" s="190" t="n"/>
      <c r="L966" s="68" t="n"/>
    </row>
    <row r="967" spans="1:69">
      <c r="K967" s="190" t="n"/>
      <c r="L967" s="68" t="n"/>
    </row>
    <row r="968" spans="1:69">
      <c r="K968" s="190" t="n"/>
      <c r="L968" s="68" t="n"/>
    </row>
    <row r="969" spans="1:69">
      <c r="K969" s="190" t="n"/>
      <c r="L969" s="68" t="n"/>
    </row>
    <row r="970" spans="1:69">
      <c r="K970" s="190" t="n"/>
      <c r="L970" s="68" t="n"/>
    </row>
    <row r="971" spans="1:69">
      <c r="K971" s="190" t="n"/>
      <c r="L971" s="68" t="n"/>
    </row>
    <row r="972" spans="1:69">
      <c r="K972" s="190" t="n"/>
      <c r="L972" s="68" t="n"/>
    </row>
    <row r="973" spans="1:69">
      <c r="K973" s="190" t="n"/>
      <c r="L973" s="68" t="n"/>
    </row>
    <row r="974" spans="1:69">
      <c r="K974" s="190" t="n"/>
      <c r="L974" s="68" t="n"/>
    </row>
    <row r="975" spans="1:69">
      <c r="K975" s="190" t="n"/>
      <c r="L975" s="68" t="n"/>
    </row>
    <row r="976" spans="1:69">
      <c r="K976" s="190" t="n"/>
      <c r="L976" s="68" t="n"/>
    </row>
    <row r="977" spans="1:69">
      <c r="K977" s="190" t="n"/>
      <c r="L977" s="68" t="n"/>
    </row>
    <row r="978" spans="1:69">
      <c r="K978" s="190" t="n"/>
      <c r="L978" s="68" t="n"/>
    </row>
    <row r="979" spans="1:69">
      <c r="K979" s="190" t="n"/>
      <c r="L979" s="68" t="n"/>
    </row>
    <row r="980" spans="1:69">
      <c r="K980" s="190" t="n"/>
      <c r="L980" s="68" t="n"/>
    </row>
    <row r="981" spans="1:69">
      <c r="K981" s="190" t="n"/>
      <c r="L981" s="68" t="n"/>
    </row>
    <row r="982" spans="1:69">
      <c r="K982" s="190" t="n"/>
      <c r="L982" s="68" t="n"/>
    </row>
    <row r="983" spans="1:69">
      <c r="K983" s="190" t="n"/>
      <c r="L983" s="68" t="n"/>
    </row>
    <row r="984" spans="1:69">
      <c r="K984" s="190" t="n"/>
      <c r="L984" s="68" t="n"/>
    </row>
    <row r="985" spans="1:69">
      <c r="K985" s="190" t="n"/>
      <c r="L985" s="68" t="n"/>
    </row>
    <row r="986" spans="1:69">
      <c r="K986" s="190" t="n"/>
      <c r="L986" s="68" t="n"/>
    </row>
    <row r="987" spans="1:69">
      <c r="K987" s="190" t="n"/>
      <c r="L987" s="68" t="n"/>
    </row>
    <row r="988" spans="1:69">
      <c r="K988" s="190" t="n"/>
      <c r="L988" s="68" t="n"/>
    </row>
    <row r="989" spans="1:69">
      <c r="K989" s="190" t="n"/>
      <c r="L989" s="68" t="n"/>
    </row>
    <row r="990" spans="1:69">
      <c r="K990" s="190" t="n"/>
      <c r="L990" s="68" t="n"/>
    </row>
    <row r="991" spans="1:69">
      <c r="K991" s="190" t="n"/>
      <c r="L991" s="68" t="n"/>
    </row>
    <row r="992" spans="1:69">
      <c r="K992" s="190" t="n"/>
      <c r="L992" s="68" t="n"/>
    </row>
    <row r="993" spans="1:69">
      <c r="K993" s="190" t="n"/>
      <c r="L993" s="68" t="n"/>
    </row>
    <row r="994" spans="1:69">
      <c r="K994" s="190" t="n"/>
      <c r="L994" s="68" t="n"/>
    </row>
    <row r="995" spans="1:69">
      <c r="K995" s="190" t="n"/>
      <c r="L995" s="68" t="n"/>
    </row>
    <row r="996" spans="1:69">
      <c r="K996" s="190" t="n"/>
      <c r="L996" s="68" t="n"/>
    </row>
    <row r="997" spans="1:69">
      <c r="K997" s="190" t="n"/>
      <c r="L997" s="68" t="n"/>
    </row>
    <row r="998" spans="1:69">
      <c r="K998" s="190" t="n"/>
      <c r="L998" s="68" t="n"/>
    </row>
    <row r="999" spans="1:69">
      <c r="K999" s="190" t="n"/>
      <c r="L999" s="68" t="n"/>
    </row>
    <row r="1000" spans="1:69">
      <c r="K1000" s="190" t="n"/>
      <c r="L1000" s="68" t="n"/>
    </row>
    <row r="1001" spans="1:69">
      <c r="K1001" s="190" t="n"/>
      <c r="L1001" s="68" t="n"/>
    </row>
    <row r="1002" spans="1:69">
      <c r="K1002" s="190" t="n"/>
      <c r="L1002" s="68" t="n"/>
    </row>
    <row r="1003" spans="1:69">
      <c r="K1003" s="190" t="n"/>
      <c r="L1003" s="68" t="n"/>
    </row>
    <row r="1004" spans="1:69">
      <c r="K1004" s="190" t="n"/>
      <c r="L1004" s="68" t="n"/>
    </row>
    <row r="1005" spans="1:69">
      <c r="K1005" s="190" t="n"/>
      <c r="L1005" s="68" t="n"/>
    </row>
    <row r="1006" spans="1:69">
      <c r="K1006" s="190" t="n"/>
      <c r="L1006" s="68" t="n"/>
    </row>
    <row r="1007" spans="1:69">
      <c r="K1007" s="190" t="n"/>
      <c r="L1007" s="68" t="n"/>
    </row>
    <row r="1008" spans="1:69">
      <c r="K1008" s="190" t="n"/>
      <c r="L1008" s="68" t="n"/>
    </row>
    <row r="1009" spans="1:69">
      <c r="K1009" s="190" t="n"/>
      <c r="L1009" s="68" t="n"/>
    </row>
    <row r="1010" spans="1:69">
      <c r="K1010" s="190" t="n"/>
      <c r="L1010" s="68" t="n"/>
    </row>
    <row r="1011" spans="1:69">
      <c r="K1011" s="190" t="n"/>
      <c r="L1011" s="68" t="n"/>
    </row>
    <row r="1012" spans="1:69">
      <c r="K1012" s="190" t="n"/>
      <c r="L1012" s="68" t="n"/>
    </row>
    <row r="1013" spans="1:69">
      <c r="K1013" s="190" t="n"/>
      <c r="L1013" s="68" t="n"/>
    </row>
    <row r="1014" spans="1:69">
      <c r="K1014" s="190" t="n"/>
      <c r="L1014" s="68" t="n"/>
    </row>
    <row r="1015" spans="1:69">
      <c r="K1015" s="190" t="n"/>
      <c r="L1015" s="68" t="n"/>
    </row>
    <row r="1016" spans="1:69">
      <c r="K1016" s="190" t="n"/>
      <c r="L1016" s="68" t="n"/>
    </row>
    <row r="1017" spans="1:69">
      <c r="K1017" s="190" t="n"/>
      <c r="L1017" s="68" t="n"/>
    </row>
    <row r="1018" spans="1:69">
      <c r="K1018" s="190" t="n"/>
      <c r="L1018" s="68" t="n"/>
    </row>
    <row r="1019" spans="1:69">
      <c r="K1019" s="190" t="n"/>
      <c r="L1019" s="68" t="n"/>
    </row>
    <row r="1020" spans="1:69">
      <c r="K1020" s="190" t="n"/>
      <c r="L1020" s="68" t="n"/>
    </row>
    <row r="1021" spans="1:69">
      <c r="K1021" s="190" t="n"/>
      <c r="L1021" s="68" t="n"/>
    </row>
    <row r="1022" spans="1:69">
      <c r="K1022" s="190" t="n"/>
      <c r="L1022" s="68" t="n"/>
    </row>
    <row r="1023" spans="1:69">
      <c r="K1023" s="190" t="n"/>
      <c r="L1023" s="68" t="n"/>
    </row>
    <row r="1024" spans="1:69">
      <c r="K1024" s="190" t="n"/>
      <c r="L1024" s="68" t="n"/>
    </row>
    <row r="1025" spans="1:69">
      <c r="K1025" s="190" t="n"/>
      <c r="L1025" s="68" t="n"/>
    </row>
    <row r="1026" spans="1:69">
      <c r="K1026" s="190" t="n"/>
      <c r="L1026" s="68" t="n"/>
    </row>
    <row r="1027" spans="1:69">
      <c r="K1027" s="190" t="n"/>
      <c r="L1027" s="68" t="n"/>
    </row>
    <row r="1028" spans="1:69">
      <c r="K1028" s="190" t="n"/>
      <c r="L1028" s="68" t="n"/>
    </row>
    <row r="1029" spans="1:69">
      <c r="K1029" s="190" t="n"/>
      <c r="L1029" s="68" t="n"/>
    </row>
    <row r="1030" spans="1:69">
      <c r="K1030" s="190" t="n"/>
      <c r="L1030" s="68" t="n"/>
    </row>
    <row r="1031" spans="1:69">
      <c r="K1031" s="190" t="n"/>
      <c r="L1031" s="68" t="n"/>
    </row>
    <row r="1032" spans="1:69">
      <c r="K1032" s="190" t="n"/>
      <c r="L1032" s="68" t="n"/>
    </row>
    <row r="1033" spans="1:69">
      <c r="K1033" s="190" t="n"/>
      <c r="L1033" s="68" t="n"/>
    </row>
    <row r="1034" spans="1:69">
      <c r="K1034" s="190" t="n"/>
      <c r="L1034" s="68" t="n"/>
    </row>
    <row r="1035" spans="1:69">
      <c r="K1035" s="190" t="n"/>
      <c r="L1035" s="68" t="n"/>
    </row>
    <row r="1036" spans="1:69">
      <c r="K1036" s="190" t="n"/>
      <c r="L1036" s="68" t="n"/>
    </row>
    <row r="1037" spans="1:69">
      <c r="K1037" s="190" t="n"/>
      <c r="L1037" s="68" t="n"/>
    </row>
    <row r="1038" spans="1:69">
      <c r="K1038" s="190" t="n"/>
      <c r="L1038" s="68" t="n"/>
    </row>
    <row r="1039" spans="1:69">
      <c r="K1039" s="190" t="n"/>
      <c r="L1039" s="68" t="n"/>
    </row>
    <row r="1040" spans="1:69">
      <c r="K1040" s="190" t="n"/>
      <c r="L1040" s="68" t="n"/>
    </row>
    <row r="1041" spans="1:69">
      <c r="K1041" s="190" t="n"/>
      <c r="L1041" s="68" t="n"/>
    </row>
    <row r="1042" spans="1:69">
      <c r="K1042" s="190" t="n"/>
      <c r="L1042" s="68" t="n"/>
    </row>
    <row r="1043" spans="1:69">
      <c r="K1043" s="190" t="n"/>
      <c r="L1043" s="68" t="n"/>
    </row>
    <row r="1044" spans="1:69">
      <c r="K1044" s="190" t="n"/>
      <c r="L1044" s="68" t="n"/>
    </row>
    <row r="1045" spans="1:69">
      <c r="K1045" s="190" t="n"/>
      <c r="L1045" s="68" t="n"/>
    </row>
    <row r="1046" spans="1:69">
      <c r="K1046" s="190" t="n"/>
      <c r="L1046" s="68" t="n"/>
    </row>
    <row r="1047" spans="1:69">
      <c r="K1047" s="190" t="n"/>
      <c r="L1047" s="68" t="n"/>
    </row>
    <row r="1048" spans="1:69">
      <c r="K1048" s="190" t="n"/>
      <c r="L1048" s="68" t="n"/>
    </row>
    <row r="1049" spans="1:69">
      <c r="K1049" s="190" t="n"/>
      <c r="L1049" s="68" t="n"/>
    </row>
    <row r="1050" spans="1:69">
      <c r="K1050" s="190" t="n"/>
      <c r="L1050" s="68" t="n"/>
    </row>
    <row r="1051" spans="1:69">
      <c r="K1051" s="190" t="n"/>
      <c r="L1051" s="68" t="n"/>
    </row>
    <row r="1052" spans="1:69">
      <c r="K1052" s="190" t="n"/>
      <c r="L1052" s="68" t="n"/>
    </row>
    <row r="1053" spans="1:69">
      <c r="K1053" s="190" t="n"/>
      <c r="L1053" s="68" t="n"/>
    </row>
    <row r="1054" spans="1:69">
      <c r="K1054" s="190" t="n"/>
      <c r="L1054" s="68" t="n"/>
    </row>
    <row r="1055" spans="1:69">
      <c r="K1055" s="190" t="n"/>
      <c r="L1055" s="68" t="n"/>
    </row>
    <row r="1056" spans="1:69">
      <c r="K1056" s="190" t="n"/>
      <c r="L1056" s="68" t="n"/>
    </row>
    <row r="1057" spans="1:69">
      <c r="K1057" s="190" t="n"/>
      <c r="L1057" s="68" t="n"/>
    </row>
    <row r="1058" spans="1:69">
      <c r="K1058" s="190" t="n"/>
      <c r="L1058" s="68" t="n"/>
    </row>
    <row r="1059" spans="1:69">
      <c r="K1059" s="190" t="n"/>
      <c r="L1059" s="68" t="n"/>
    </row>
    <row r="1060" spans="1:69">
      <c r="K1060" s="190" t="n"/>
      <c r="L1060" s="68" t="n"/>
    </row>
    <row r="1061" spans="1:69">
      <c r="K1061" s="190" t="n"/>
      <c r="L1061" s="68" t="n"/>
    </row>
    <row r="1062" spans="1:69">
      <c r="K1062" s="190" t="n"/>
      <c r="L1062" s="68" t="n"/>
    </row>
    <row r="1063" spans="1:69">
      <c r="K1063" s="190" t="n"/>
      <c r="L1063" s="68" t="n"/>
    </row>
    <row r="1064" spans="1:69">
      <c r="K1064" s="190" t="n"/>
      <c r="L1064" s="68" t="n"/>
    </row>
    <row r="1065" spans="1:69">
      <c r="K1065" s="190" t="n"/>
      <c r="L1065" s="68" t="n"/>
    </row>
    <row r="1066" spans="1:69">
      <c r="K1066" s="190" t="n"/>
      <c r="L1066" s="68" t="n"/>
    </row>
    <row r="1067" spans="1:69">
      <c r="K1067" s="190" t="n"/>
      <c r="L1067" s="68" t="n"/>
    </row>
    <row r="1068" spans="1:69">
      <c r="K1068" s="190" t="n"/>
      <c r="L1068" s="68" t="n"/>
    </row>
    <row r="1069" spans="1:69">
      <c r="K1069" s="190" t="n"/>
      <c r="L1069" s="68" t="n"/>
    </row>
    <row r="1070" spans="1:69">
      <c r="K1070" s="190" t="n"/>
      <c r="L1070" s="68" t="n"/>
    </row>
    <row r="1071" spans="1:69">
      <c r="K1071" s="190" t="n"/>
      <c r="L1071" s="68" t="n"/>
    </row>
    <row r="1072" spans="1:69">
      <c r="K1072" s="190" t="n"/>
      <c r="L1072" s="68" t="n"/>
    </row>
    <row r="1073" spans="1:69">
      <c r="K1073" s="190" t="n"/>
      <c r="L1073" s="68" t="n"/>
    </row>
    <row r="1074" spans="1:69">
      <c r="K1074" s="190" t="n"/>
      <c r="L1074" s="68" t="n"/>
    </row>
    <row r="1075" spans="1:69">
      <c r="K1075" s="190" t="n"/>
      <c r="L1075" s="68" t="n"/>
    </row>
    <row r="1076" spans="1:69">
      <c r="K1076" s="190" t="n"/>
      <c r="L1076" s="68" t="n"/>
    </row>
    <row r="1077" spans="1:69">
      <c r="K1077" s="190" t="n"/>
      <c r="L1077" s="68" t="n"/>
    </row>
    <row r="1078" spans="1:69">
      <c r="K1078" s="190" t="n"/>
      <c r="L1078" s="68" t="n"/>
    </row>
    <row r="1079" spans="1:69">
      <c r="K1079" s="190" t="n"/>
      <c r="L1079" s="68" t="n"/>
    </row>
    <row r="1080" spans="1:69">
      <c r="K1080" s="190" t="n"/>
      <c r="L1080" s="68" t="n"/>
    </row>
    <row r="1081" spans="1:69">
      <c r="K1081" s="190" t="n"/>
      <c r="L1081" s="68" t="n"/>
    </row>
    <row r="1082" spans="1:69">
      <c r="K1082" s="190" t="n"/>
      <c r="L1082" s="68" t="n"/>
    </row>
    <row r="1083" spans="1:69">
      <c r="K1083" s="190" t="n"/>
      <c r="L1083" s="68" t="n"/>
    </row>
    <row r="1084" spans="1:69">
      <c r="K1084" s="190" t="n"/>
      <c r="L1084" s="68" t="n"/>
    </row>
    <row r="1085" spans="1:69">
      <c r="K1085" s="190" t="n"/>
      <c r="L1085" s="68" t="n"/>
    </row>
    <row r="1086" spans="1:69">
      <c r="K1086" s="190" t="n"/>
      <c r="L1086" s="68" t="n"/>
    </row>
    <row r="1087" spans="1:69">
      <c r="K1087" s="190" t="n"/>
      <c r="L1087" s="68" t="n"/>
    </row>
    <row r="1088" spans="1:69">
      <c r="K1088" s="190" t="n"/>
      <c r="L1088" s="68" t="n"/>
    </row>
    <row r="1089" spans="1:69">
      <c r="K1089" s="190" t="n"/>
      <c r="L1089" s="68" t="n"/>
    </row>
    <row r="1090" spans="1:69">
      <c r="K1090" s="190" t="n"/>
      <c r="L1090" s="68" t="n"/>
    </row>
    <row r="1091" spans="1:69">
      <c r="K1091" s="190" t="n"/>
      <c r="L1091" s="68" t="n"/>
    </row>
    <row r="1092" spans="1:69">
      <c r="K1092" s="190" t="n"/>
      <c r="L1092" s="68" t="n"/>
    </row>
    <row r="1093" spans="1:69">
      <c r="K1093" s="190" t="n"/>
      <c r="L1093" s="68" t="n"/>
    </row>
    <row r="1094" spans="1:69">
      <c r="K1094" s="190" t="n"/>
      <c r="L1094" s="68" t="n"/>
    </row>
    <row r="1095" spans="1:69">
      <c r="K1095" s="190" t="n"/>
      <c r="L1095" s="68" t="n"/>
    </row>
    <row r="1096" spans="1:69">
      <c r="K1096" s="190" t="n"/>
      <c r="L1096" s="68" t="n"/>
    </row>
    <row r="1097" spans="1:69">
      <c r="K1097" s="190" t="n"/>
      <c r="L1097" s="68" t="n"/>
    </row>
    <row r="1098" spans="1:69">
      <c r="K1098" s="190" t="n"/>
      <c r="L1098" s="68" t="n"/>
    </row>
    <row r="1099" spans="1:69">
      <c r="K1099" s="190" t="n"/>
      <c r="L1099" s="68" t="n"/>
    </row>
    <row r="1100" spans="1:69">
      <c r="K1100" s="190" t="n"/>
      <c r="L1100" s="68" t="n"/>
    </row>
    <row r="1101" spans="1:69">
      <c r="K1101" s="190" t="n"/>
      <c r="L1101" s="68" t="n"/>
    </row>
    <row r="1102" spans="1:69">
      <c r="K1102" s="190" t="n"/>
      <c r="L1102" s="68" t="n"/>
    </row>
    <row r="1103" spans="1:69">
      <c r="K1103" s="190" t="n"/>
      <c r="L1103" s="68" t="n"/>
    </row>
    <row r="1104" spans="1:69">
      <c r="K1104" s="190" t="n"/>
      <c r="L1104" s="68" t="n"/>
    </row>
    <row r="1105" spans="1:69">
      <c r="K1105" s="190" t="n"/>
      <c r="L1105" s="68" t="n"/>
    </row>
    <row r="1106" spans="1:69">
      <c r="K1106" s="190" t="n"/>
      <c r="L1106" s="68" t="n"/>
    </row>
    <row r="1107" spans="1:69">
      <c r="K1107" s="190" t="n"/>
      <c r="L1107" s="68" t="n"/>
    </row>
    <row r="1108" spans="1:69">
      <c r="K1108" s="190" t="n"/>
      <c r="L1108" s="68" t="n"/>
    </row>
    <row r="1109" spans="1:69">
      <c r="K1109" s="190" t="n"/>
      <c r="L1109" s="68" t="n"/>
    </row>
    <row r="1110" spans="1:69">
      <c r="K1110" s="190" t="n"/>
      <c r="L1110" s="68" t="n"/>
    </row>
    <row r="1111" spans="1:69">
      <c r="K1111" s="190" t="n"/>
      <c r="L1111" s="68" t="n"/>
    </row>
    <row r="1112" spans="1:69">
      <c r="K1112" s="190" t="n"/>
      <c r="L1112" s="68" t="n"/>
    </row>
    <row r="1113" spans="1:69">
      <c r="K1113" s="190" t="n"/>
      <c r="L1113" s="68" t="n"/>
    </row>
    <row r="1114" spans="1:69">
      <c r="K1114" s="190" t="n"/>
      <c r="L1114" s="68" t="n"/>
    </row>
    <row r="1115" spans="1:69">
      <c r="K1115" s="190" t="n"/>
      <c r="L1115" s="68" t="n"/>
    </row>
    <row r="1116" spans="1:69">
      <c r="K1116" s="190" t="n"/>
      <c r="L1116" s="68" t="n"/>
    </row>
    <row r="1117" spans="1:69">
      <c r="K1117" s="190" t="n"/>
      <c r="L1117" s="68" t="n"/>
    </row>
    <row r="1118" spans="1:69">
      <c r="K1118" s="190" t="n"/>
      <c r="L1118" s="68" t="n"/>
    </row>
    <row r="1119" spans="1:69">
      <c r="K1119" s="190" t="n"/>
      <c r="L1119" s="68" t="n"/>
    </row>
    <row r="1120" spans="1:69">
      <c r="K1120" s="190" t="n"/>
      <c r="L1120" s="68" t="n"/>
    </row>
    <row r="1121" spans="1:69">
      <c r="K1121" s="190" t="n"/>
      <c r="L1121" s="68" t="n"/>
    </row>
    <row r="1122" spans="1:69">
      <c r="K1122" s="190" t="n"/>
      <c r="L1122" s="68" t="n"/>
    </row>
    <row r="1123" spans="1:69">
      <c r="K1123" s="190" t="n"/>
      <c r="L1123" s="68" t="n"/>
    </row>
    <row r="1124" spans="1:69">
      <c r="K1124" s="190" t="n"/>
      <c r="L1124" s="68" t="n"/>
    </row>
    <row r="1125" spans="1:69">
      <c r="K1125" s="190" t="n"/>
      <c r="L1125" s="68" t="n"/>
    </row>
    <row r="1126" spans="1:69">
      <c r="K1126" s="190" t="n"/>
      <c r="L1126" s="68" t="n"/>
    </row>
    <row r="1127" spans="1:69">
      <c r="K1127" s="190" t="n"/>
      <c r="L1127" s="68" t="n"/>
    </row>
    <row r="1128" spans="1:69">
      <c r="K1128" s="190" t="n"/>
      <c r="L1128" s="68" t="n"/>
    </row>
    <row r="1129" spans="1:69">
      <c r="K1129" s="190" t="n"/>
      <c r="L1129" s="68" t="n"/>
    </row>
    <row r="1130" spans="1:69">
      <c r="K1130" s="190" t="n"/>
      <c r="L1130" s="68" t="n"/>
    </row>
    <row r="1131" spans="1:69">
      <c r="K1131" s="190" t="n"/>
      <c r="L1131" s="68" t="n"/>
    </row>
    <row r="1132" spans="1:69">
      <c r="K1132" s="190" t="n"/>
      <c r="L1132" s="68" t="n"/>
    </row>
    <row r="1133" spans="1:69">
      <c r="K1133" s="190" t="n"/>
      <c r="L1133" s="68" t="n"/>
    </row>
    <row r="1134" spans="1:69">
      <c r="K1134" s="190" t="n"/>
      <c r="L1134" s="68" t="n"/>
    </row>
    <row r="1135" spans="1:69">
      <c r="K1135" s="190" t="n"/>
      <c r="L1135" s="68" t="n"/>
    </row>
    <row r="1136" spans="1:69">
      <c r="K1136" s="190" t="n"/>
      <c r="L1136" s="68" t="n"/>
    </row>
    <row r="1137" spans="1:69">
      <c r="K1137" s="190" t="n"/>
      <c r="L1137" s="68" t="n"/>
    </row>
    <row r="1138" spans="1:69">
      <c r="K1138" s="190" t="n"/>
      <c r="L1138" s="68" t="n"/>
    </row>
    <row r="1139" spans="1:69">
      <c r="K1139" s="190" t="n"/>
      <c r="L1139" s="68" t="n"/>
    </row>
    <row r="1140" spans="1:69">
      <c r="K1140" s="190" t="n"/>
      <c r="L1140" s="68" t="n"/>
    </row>
    <row r="1141" spans="1:69">
      <c r="K1141" s="190" t="n"/>
      <c r="L1141" s="68" t="n"/>
    </row>
    <row r="1142" spans="1:69">
      <c r="K1142" s="190" t="n"/>
      <c r="L1142" s="68" t="n"/>
    </row>
    <row r="1143" spans="1:69">
      <c r="K1143" s="190" t="n"/>
      <c r="L1143" s="68" t="n"/>
    </row>
    <row r="1144" spans="1:69">
      <c r="K1144" s="190" t="n"/>
      <c r="L1144" s="68" t="n"/>
    </row>
    <row r="1145" spans="1:69">
      <c r="K1145" s="190" t="n"/>
      <c r="L1145" s="68" t="n"/>
    </row>
    <row r="1146" spans="1:69">
      <c r="K1146" s="190" t="n"/>
      <c r="L1146" s="68" t="n"/>
    </row>
    <row r="1147" spans="1:69">
      <c r="K1147" s="190" t="n"/>
      <c r="L1147" s="68" t="n"/>
    </row>
    <row r="1148" spans="1:69">
      <c r="K1148" s="190" t="n"/>
      <c r="L1148" s="68" t="n"/>
    </row>
    <row r="1149" spans="1:69">
      <c r="K1149" s="190" t="n"/>
      <c r="L1149" s="68" t="n"/>
    </row>
    <row r="1150" spans="1:69">
      <c r="K1150" s="190" t="n"/>
      <c r="L1150" s="68" t="n"/>
    </row>
    <row r="1151" spans="1:69">
      <c r="K1151" s="190" t="n"/>
      <c r="L1151" s="68" t="n"/>
    </row>
    <row r="1152" spans="1:69">
      <c r="K1152" s="190" t="n"/>
      <c r="L1152" s="68" t="n"/>
    </row>
    <row r="1153" spans="1:69">
      <c r="K1153" s="190" t="n"/>
      <c r="L1153" s="68" t="n"/>
    </row>
    <row r="1154" spans="1:69">
      <c r="K1154" s="190" t="n"/>
      <c r="L1154" s="68" t="n"/>
    </row>
    <row r="1155" spans="1:69">
      <c r="K1155" s="190" t="n"/>
      <c r="L1155" s="68" t="n"/>
    </row>
    <row r="1156" spans="1:69">
      <c r="K1156" s="190" t="n"/>
      <c r="L1156" s="68" t="n"/>
    </row>
    <row r="1157" spans="1:69">
      <c r="K1157" s="190" t="n"/>
      <c r="L1157" s="68" t="n"/>
    </row>
    <row r="1158" spans="1:69">
      <c r="K1158" s="190" t="n"/>
      <c r="L1158" s="68" t="n"/>
    </row>
    <row r="1159" spans="1:69">
      <c r="K1159" s="190" t="n"/>
      <c r="L1159" s="68" t="n"/>
    </row>
    <row r="1160" spans="1:69">
      <c r="K1160" s="190" t="n"/>
      <c r="L1160" s="68" t="n"/>
    </row>
    <row r="1161" spans="1:69">
      <c r="K1161" s="190" t="n"/>
      <c r="L1161" s="68" t="n"/>
    </row>
    <row r="1162" spans="1:69">
      <c r="K1162" s="190" t="n"/>
      <c r="L1162" s="68" t="n"/>
    </row>
    <row r="1163" spans="1:69">
      <c r="K1163" s="190" t="n"/>
      <c r="L1163" s="68" t="n"/>
    </row>
    <row r="1164" spans="1:69">
      <c r="K1164" s="190" t="n"/>
      <c r="L1164" s="68" t="n"/>
    </row>
    <row r="1165" spans="1:69">
      <c r="K1165" s="190" t="n"/>
      <c r="L1165" s="68" t="n"/>
    </row>
    <row r="1166" spans="1:69">
      <c r="K1166" s="190" t="n"/>
      <c r="L1166" s="68" t="n"/>
    </row>
    <row r="1167" spans="1:69">
      <c r="K1167" s="190" t="n"/>
      <c r="L1167" s="68" t="n"/>
    </row>
    <row r="1168" spans="1:69">
      <c r="K1168" s="190" t="n"/>
      <c r="L1168" s="68" t="n"/>
    </row>
    <row r="1169" spans="1:69">
      <c r="K1169" s="190" t="n"/>
      <c r="L1169" s="68" t="n"/>
    </row>
    <row r="1170" spans="1:69">
      <c r="K1170" s="190" t="n"/>
      <c r="L1170" s="68" t="n"/>
    </row>
    <row r="1171" spans="1:69">
      <c r="K1171" s="190" t="n"/>
      <c r="L1171" s="68" t="n"/>
    </row>
    <row r="1172" spans="1:69">
      <c r="K1172" s="190" t="n"/>
      <c r="L1172" s="68" t="n"/>
    </row>
    <row r="1173" spans="1:69">
      <c r="K1173" s="190" t="n"/>
      <c r="L1173" s="68" t="n"/>
    </row>
    <row r="1174" spans="1:69">
      <c r="K1174" s="190" t="n"/>
      <c r="L1174" s="68" t="n"/>
    </row>
    <row r="1175" spans="1:69">
      <c r="K1175" s="190" t="n"/>
      <c r="L1175" s="68" t="n"/>
    </row>
    <row r="1176" spans="1:69">
      <c r="K1176" s="190" t="n"/>
      <c r="L1176" s="68" t="n"/>
    </row>
    <row r="1177" spans="1:69">
      <c r="K1177" s="190" t="n"/>
      <c r="L1177" s="68" t="n"/>
    </row>
    <row r="1178" spans="1:69">
      <c r="K1178" s="190" t="n"/>
      <c r="L1178" s="68" t="n"/>
    </row>
    <row r="1179" spans="1:69">
      <c r="K1179" s="190" t="n"/>
      <c r="L1179" s="68" t="n"/>
    </row>
    <row r="1180" spans="1:69">
      <c r="K1180" s="190" t="n"/>
      <c r="L1180" s="68" t="n"/>
    </row>
    <row r="1181" spans="1:69">
      <c r="K1181" s="190" t="n"/>
      <c r="L1181" s="68" t="n"/>
    </row>
    <row r="1182" spans="1:69">
      <c r="K1182" s="190" t="n"/>
      <c r="L1182" s="68" t="n"/>
    </row>
    <row r="1183" spans="1:69">
      <c r="K1183" s="190" t="n"/>
      <c r="L1183" s="68" t="n"/>
    </row>
    <row r="1184" spans="1:69">
      <c r="K1184" s="190" t="n"/>
      <c r="L1184" s="68" t="n"/>
    </row>
    <row r="1185" spans="1:69">
      <c r="K1185" s="190" t="n"/>
      <c r="L1185" s="68" t="n"/>
    </row>
    <row r="1186" spans="1:69">
      <c r="K1186" s="190" t="n"/>
      <c r="L1186" s="68" t="n"/>
    </row>
    <row r="1187" spans="1:69">
      <c r="K1187" s="190" t="n"/>
      <c r="L1187" s="68" t="n"/>
    </row>
    <row r="1188" spans="1:69">
      <c r="K1188" s="190" t="n"/>
      <c r="L1188" s="68" t="n"/>
    </row>
    <row r="1189" spans="1:69">
      <c r="K1189" s="190" t="n"/>
      <c r="L1189" s="68" t="n"/>
    </row>
    <row r="1190" spans="1:69">
      <c r="K1190" s="190" t="n"/>
      <c r="L1190" s="68" t="n"/>
    </row>
    <row r="1191" spans="1:69">
      <c r="K1191" s="190" t="n"/>
      <c r="L1191" s="68" t="n"/>
    </row>
    <row r="1192" spans="1:69">
      <c r="K1192" s="190" t="n"/>
      <c r="L1192" s="68" t="n"/>
    </row>
    <row r="1193" spans="1:69">
      <c r="K1193" s="190" t="n"/>
      <c r="L1193" s="68" t="n"/>
    </row>
    <row r="1194" spans="1:69">
      <c r="K1194" s="190" t="n"/>
      <c r="L1194" s="68" t="n"/>
    </row>
    <row r="1195" spans="1:69">
      <c r="K1195" s="190" t="n"/>
      <c r="L1195" s="68" t="n"/>
    </row>
    <row r="1196" spans="1:69">
      <c r="K1196" s="190" t="n"/>
      <c r="L1196" s="68" t="n"/>
    </row>
    <row r="1197" spans="1:69">
      <c r="K1197" s="190" t="n"/>
      <c r="L1197" s="68" t="n"/>
    </row>
    <row r="1198" spans="1:69">
      <c r="K1198" s="190" t="n"/>
      <c r="L1198" s="68" t="n"/>
    </row>
    <row r="1199" spans="1:69">
      <c r="K1199" s="190" t="n"/>
      <c r="L1199" s="68" t="n"/>
    </row>
    <row r="1200" spans="1:69">
      <c r="K1200" s="190" t="n"/>
      <c r="L1200" s="68" t="n"/>
    </row>
    <row r="1201" spans="1:69">
      <c r="K1201" s="190" t="n"/>
      <c r="L1201" s="68" t="n"/>
    </row>
    <row r="1202" spans="1:69">
      <c r="K1202" s="190" t="n"/>
      <c r="L1202" s="68" t="n"/>
    </row>
    <row r="1203" spans="1:69">
      <c r="K1203" s="190" t="n"/>
      <c r="L1203" s="68" t="n"/>
    </row>
    <row r="1204" spans="1:69">
      <c r="K1204" s="190" t="n"/>
      <c r="L1204" s="68" t="n"/>
    </row>
    <row r="1205" spans="1:69">
      <c r="K1205" s="190" t="n"/>
      <c r="L1205" s="68" t="n"/>
    </row>
    <row r="1206" spans="1:69">
      <c r="K1206" s="190" t="n"/>
      <c r="L1206" s="68" t="n"/>
    </row>
    <row r="1207" spans="1:69">
      <c r="K1207" s="190" t="n"/>
      <c r="L1207" s="68" t="n"/>
    </row>
    <row r="1208" spans="1:69">
      <c r="K1208" s="190" t="n"/>
      <c r="L1208" s="68" t="n"/>
    </row>
    <row r="1209" spans="1:69">
      <c r="K1209" s="190" t="n"/>
      <c r="L1209" s="68" t="n"/>
    </row>
    <row r="1210" spans="1:69">
      <c r="K1210" s="190" t="n"/>
      <c r="L1210" s="68" t="n"/>
    </row>
    <row r="1211" spans="1:69">
      <c r="K1211" s="190" t="n"/>
      <c r="L1211" s="68" t="n"/>
    </row>
    <row r="1212" spans="1:69">
      <c r="K1212" s="190" t="n"/>
      <c r="L1212" s="68" t="n"/>
    </row>
    <row r="1213" spans="1:69">
      <c r="K1213" s="190" t="n"/>
      <c r="L1213" s="68" t="n"/>
    </row>
    <row r="1214" spans="1:69">
      <c r="K1214" s="190" t="n"/>
      <c r="L1214" s="68" t="n"/>
    </row>
    <row r="1215" spans="1:69">
      <c r="K1215" s="190" t="n"/>
      <c r="L1215" s="68" t="n"/>
    </row>
    <row r="1216" spans="1:69">
      <c r="K1216" s="190" t="n"/>
      <c r="L1216" s="68" t="n"/>
    </row>
    <row r="1217" spans="1:69">
      <c r="K1217" s="190" t="n"/>
      <c r="L1217" s="68" t="n"/>
    </row>
    <row r="1218" spans="1:69">
      <c r="K1218" s="190" t="n"/>
      <c r="L1218" s="68" t="n"/>
    </row>
    <row r="1219" spans="1:69">
      <c r="K1219" s="190" t="n"/>
      <c r="L1219" s="68" t="n"/>
    </row>
    <row r="1220" spans="1:69">
      <c r="K1220" s="190" t="n"/>
      <c r="L1220" s="68" t="n"/>
    </row>
    <row r="1221" spans="1:69">
      <c r="K1221" s="190" t="n"/>
      <c r="L1221" s="68" t="n"/>
    </row>
    <row r="1222" spans="1:69">
      <c r="K1222" s="190" t="n"/>
      <c r="L1222" s="68" t="n"/>
    </row>
    <row r="1223" spans="1:69">
      <c r="K1223" s="190" t="n"/>
      <c r="L1223" s="68" t="n"/>
    </row>
    <row r="1224" spans="1:69">
      <c r="K1224" s="190" t="n"/>
      <c r="L1224" s="68" t="n"/>
    </row>
    <row r="1225" spans="1:69">
      <c r="K1225" s="190" t="n"/>
      <c r="L1225" s="68" t="n"/>
    </row>
    <row r="1226" spans="1:69">
      <c r="K1226" s="190" t="n"/>
      <c r="L1226" s="68" t="n"/>
    </row>
    <row r="1227" spans="1:69">
      <c r="K1227" s="190" t="n"/>
      <c r="L1227" s="68" t="n"/>
    </row>
    <row r="1228" spans="1:69">
      <c r="K1228" s="190" t="n"/>
      <c r="L1228" s="68" t="n"/>
    </row>
    <row r="1229" spans="1:69">
      <c r="K1229" s="190" t="n"/>
      <c r="L1229" s="68" t="n"/>
    </row>
    <row r="1230" spans="1:69">
      <c r="K1230" s="190" t="n"/>
      <c r="L1230" s="68" t="n"/>
    </row>
    <row r="1231" spans="1:69">
      <c r="K1231" s="190" t="n"/>
      <c r="L1231" s="68" t="n"/>
    </row>
    <row r="1232" spans="1:69">
      <c r="K1232" s="190" t="n"/>
      <c r="L1232" s="68" t="n"/>
    </row>
    <row r="1233" spans="1:69">
      <c r="K1233" s="190" t="n"/>
      <c r="L1233" s="68" t="n"/>
    </row>
    <row r="1234" spans="1:69">
      <c r="K1234" s="190" t="n"/>
      <c r="L1234" s="68" t="n"/>
    </row>
    <row r="1235" spans="1:69">
      <c r="K1235" s="190" t="n"/>
      <c r="L1235" s="68" t="n"/>
    </row>
    <row r="1236" spans="1:69">
      <c r="K1236" s="190" t="n"/>
      <c r="L1236" s="68" t="n"/>
    </row>
    <row r="1237" spans="1:69">
      <c r="K1237" s="190" t="n"/>
      <c r="L1237" s="68" t="n"/>
    </row>
    <row r="1238" spans="1:69">
      <c r="K1238" s="190" t="n"/>
      <c r="L1238" s="68" t="n"/>
    </row>
    <row r="1239" spans="1:69">
      <c r="K1239" s="190" t="n"/>
      <c r="L1239" s="68" t="n"/>
    </row>
    <row r="1240" spans="1:69">
      <c r="K1240" s="190" t="n"/>
      <c r="L1240" s="68" t="n"/>
    </row>
    <row r="1241" spans="1:69">
      <c r="K1241" s="190" t="n"/>
      <c r="L1241" s="68" t="n"/>
    </row>
    <row r="1242" spans="1:69">
      <c r="K1242" s="190" t="n"/>
      <c r="L1242" s="68" t="n"/>
    </row>
    <row r="1243" spans="1:69">
      <c r="K1243" s="190" t="n"/>
      <c r="L1243" s="68" t="n"/>
    </row>
    <row r="1244" spans="1:69">
      <c r="K1244" s="190" t="n"/>
      <c r="L1244" s="68" t="n"/>
    </row>
    <row r="1245" spans="1:69">
      <c r="K1245" s="190" t="n"/>
      <c r="L1245" s="68" t="n"/>
    </row>
    <row r="1246" spans="1:69">
      <c r="K1246" s="190" t="n"/>
      <c r="L1246" s="68" t="n"/>
    </row>
    <row r="1247" spans="1:69">
      <c r="K1247" s="190" t="n"/>
      <c r="L1247" s="68" t="n"/>
    </row>
    <row r="1248" spans="1:69">
      <c r="K1248" s="190" t="n"/>
      <c r="L1248" s="68" t="n"/>
    </row>
    <row r="1249" spans="1:69">
      <c r="K1249" s="190" t="n"/>
      <c r="L1249" s="68" t="n"/>
    </row>
    <row r="1250" spans="1:69">
      <c r="K1250" s="190" t="n"/>
      <c r="L1250" s="68" t="n"/>
    </row>
    <row r="1251" spans="1:69">
      <c r="K1251" s="190" t="n"/>
      <c r="L1251" s="68" t="n"/>
    </row>
    <row r="1252" spans="1:69">
      <c r="K1252" s="190" t="n"/>
      <c r="L1252" s="68" t="n"/>
    </row>
    <row r="1253" spans="1:69">
      <c r="K1253" s="190" t="n"/>
      <c r="L1253" s="68" t="n"/>
    </row>
    <row r="1254" spans="1:69">
      <c r="K1254" s="190" t="n"/>
      <c r="L1254" s="68" t="n"/>
    </row>
    <row r="1255" spans="1:69">
      <c r="K1255" s="190" t="n"/>
      <c r="L1255" s="68" t="n"/>
    </row>
    <row r="1256" spans="1:69">
      <c r="K1256" s="190" t="n"/>
      <c r="L1256" s="68" t="n"/>
    </row>
    <row r="1257" spans="1:69">
      <c r="K1257" s="190" t="n"/>
      <c r="L1257" s="68" t="n"/>
    </row>
    <row r="1258" spans="1:69">
      <c r="K1258" s="190" t="n"/>
      <c r="L1258" s="68" t="n"/>
    </row>
    <row r="1259" spans="1:69">
      <c r="K1259" s="190" t="n"/>
      <c r="L1259" s="68" t="n"/>
    </row>
    <row r="1260" spans="1:69">
      <c r="K1260" s="190" t="n"/>
      <c r="L1260" s="68" t="n"/>
    </row>
    <row r="1261" spans="1:69">
      <c r="K1261" s="190" t="n"/>
      <c r="L1261" s="68" t="n"/>
    </row>
    <row r="1262" spans="1:69">
      <c r="K1262" s="190" t="n"/>
      <c r="L1262" s="68" t="n"/>
    </row>
    <row r="1263" spans="1:69">
      <c r="K1263" s="190" t="n"/>
      <c r="L1263" s="68" t="n"/>
    </row>
    <row r="1264" spans="1:69">
      <c r="K1264" s="190" t="n"/>
      <c r="L1264" s="68" t="n"/>
    </row>
    <row r="1265" spans="1:69">
      <c r="K1265" s="190" t="n"/>
      <c r="L1265" s="68" t="n"/>
    </row>
    <row r="1266" spans="1:69">
      <c r="K1266" s="190" t="n"/>
      <c r="L1266" s="68" t="n"/>
    </row>
    <row r="1267" spans="1:69">
      <c r="K1267" s="190" t="n"/>
      <c r="L1267" s="68" t="n"/>
    </row>
    <row r="1268" spans="1:69">
      <c r="K1268" s="190" t="n"/>
      <c r="L1268" s="68" t="n"/>
    </row>
    <row r="1269" spans="1:69">
      <c r="K1269" s="190" t="n"/>
      <c r="L1269" s="68" t="n"/>
    </row>
    <row r="1270" spans="1:69">
      <c r="K1270" s="190" t="n"/>
      <c r="L1270" s="68" t="n"/>
    </row>
    <row r="1271" spans="1:69">
      <c r="K1271" s="190" t="n"/>
      <c r="L1271" s="68" t="n"/>
    </row>
    <row r="1272" spans="1:69">
      <c r="K1272" s="190" t="n"/>
      <c r="L1272" s="68" t="n"/>
    </row>
    <row r="1273" spans="1:69">
      <c r="K1273" s="190" t="n"/>
      <c r="L1273" s="68" t="n"/>
    </row>
    <row r="1274" spans="1:69">
      <c r="K1274" s="190" t="n"/>
      <c r="L1274" s="68" t="n"/>
    </row>
    <row r="1275" spans="1:69">
      <c r="K1275" s="190" t="n"/>
      <c r="L1275" s="68" t="n"/>
    </row>
    <row r="1276" spans="1:69">
      <c r="K1276" s="190" t="n"/>
      <c r="L1276" s="68" t="n"/>
    </row>
    <row r="1277" spans="1:69">
      <c r="K1277" s="190" t="n"/>
      <c r="L1277" s="68" t="n"/>
    </row>
    <row r="1278" spans="1:69">
      <c r="K1278" s="190" t="n"/>
      <c r="L1278" s="68" t="n"/>
    </row>
    <row r="1279" spans="1:69">
      <c r="K1279" s="190" t="n"/>
      <c r="L1279" s="68" t="n"/>
    </row>
    <row r="1280" spans="1:69">
      <c r="K1280" s="190" t="n"/>
      <c r="L1280" s="68" t="n"/>
    </row>
    <row r="1281" spans="1:69">
      <c r="K1281" s="190" t="n"/>
      <c r="L1281" s="68" t="n"/>
    </row>
    <row r="1282" spans="1:69">
      <c r="K1282" s="190" t="n"/>
      <c r="L1282" s="68" t="n"/>
    </row>
    <row r="1283" spans="1:69">
      <c r="K1283" s="190" t="n"/>
      <c r="L1283" s="68" t="n"/>
    </row>
    <row r="1284" spans="1:69">
      <c r="K1284" s="190" t="n"/>
      <c r="L1284" s="68" t="n"/>
    </row>
    <row r="1285" spans="1:69">
      <c r="K1285" s="190" t="n"/>
      <c r="L1285" s="68" t="n"/>
    </row>
    <row r="1286" spans="1:69">
      <c r="K1286" s="190" t="n"/>
      <c r="L1286" s="68" t="n"/>
    </row>
    <row r="1287" spans="1:69">
      <c r="K1287" s="190" t="n"/>
      <c r="L1287" s="68" t="n"/>
    </row>
    <row r="1288" spans="1:69">
      <c r="K1288" s="190" t="n"/>
      <c r="L1288" s="68" t="n"/>
    </row>
    <row r="1289" spans="1:69">
      <c r="K1289" s="190" t="n"/>
      <c r="L1289" s="68" t="n"/>
    </row>
    <row r="1290" spans="1:69">
      <c r="K1290" s="190" t="n"/>
      <c r="L1290" s="68" t="n"/>
    </row>
    <row r="1291" spans="1:69">
      <c r="K1291" s="190" t="n"/>
      <c r="L1291" s="68" t="n"/>
    </row>
    <row r="1292" spans="1:69">
      <c r="K1292" s="190" t="n"/>
      <c r="L1292" s="68" t="n"/>
    </row>
    <row r="1293" spans="1:69">
      <c r="K1293" s="190" t="n"/>
      <c r="L1293" s="68" t="n"/>
    </row>
    <row r="1294" spans="1:69">
      <c r="K1294" s="190" t="n"/>
      <c r="L1294" s="68" t="n"/>
    </row>
    <row r="1295" spans="1:69">
      <c r="K1295" s="190" t="n"/>
      <c r="L1295" s="68" t="n"/>
    </row>
    <row r="1296" spans="1:69">
      <c r="K1296" s="190" t="n"/>
      <c r="L1296" s="68" t="n"/>
    </row>
    <row r="1297" spans="1:69">
      <c r="K1297" s="190" t="n"/>
      <c r="L1297" s="68" t="n"/>
    </row>
    <row r="1298" spans="1:69">
      <c r="K1298" s="190" t="n"/>
      <c r="L1298" s="68" t="n"/>
    </row>
    <row r="1299" spans="1:69">
      <c r="K1299" s="190" t="n"/>
      <c r="L1299" s="68" t="n"/>
    </row>
    <row r="1300" spans="1:69">
      <c r="K1300" s="190" t="n"/>
      <c r="L1300" s="68" t="n"/>
    </row>
    <row r="1301" spans="1:69">
      <c r="K1301" s="190" t="n"/>
      <c r="L1301" s="68" t="n"/>
    </row>
    <row r="1302" spans="1:69">
      <c r="K1302" s="190" t="n"/>
      <c r="L1302" s="68" t="n"/>
    </row>
    <row r="1303" spans="1:69">
      <c r="K1303" s="190" t="n"/>
      <c r="L1303" s="68" t="n"/>
    </row>
    <row r="1304" spans="1:69">
      <c r="K1304" s="190" t="n"/>
      <c r="L1304" s="68" t="n"/>
    </row>
    <row r="1305" spans="1:69">
      <c r="K1305" s="190" t="n"/>
      <c r="L1305" s="68" t="n"/>
    </row>
    <row r="1306" spans="1:69">
      <c r="K1306" s="190" t="n"/>
      <c r="L1306" s="68" t="n"/>
    </row>
    <row r="1307" spans="1:69">
      <c r="K1307" s="190" t="n"/>
      <c r="L1307" s="68" t="n"/>
    </row>
    <row r="1308" spans="1:69">
      <c r="K1308" s="190" t="n"/>
      <c r="L1308" s="68" t="n"/>
    </row>
    <row r="1309" spans="1:69">
      <c r="K1309" s="190" t="n"/>
      <c r="L1309" s="68" t="n"/>
    </row>
    <row r="1310" spans="1:69">
      <c r="K1310" s="190" t="n"/>
      <c r="L1310" s="68" t="n"/>
    </row>
    <row r="1311" spans="1:69">
      <c r="K1311" s="190" t="n"/>
      <c r="L1311" s="68" t="n"/>
    </row>
    <row r="1312" spans="1:69">
      <c r="K1312" s="190" t="n"/>
      <c r="L1312" s="68" t="n"/>
    </row>
    <row r="1313" spans="1:69">
      <c r="K1313" s="190" t="n"/>
      <c r="L1313" s="68" t="n"/>
    </row>
    <row r="1314" spans="1:69">
      <c r="K1314" s="190" t="n"/>
      <c r="L1314" s="68" t="n"/>
    </row>
    <row r="1315" spans="1:69">
      <c r="K1315" s="190" t="n"/>
      <c r="L1315" s="68" t="n"/>
    </row>
    <row r="1316" spans="1:69">
      <c r="K1316" s="190" t="n"/>
      <c r="L1316" s="68" t="n"/>
    </row>
    <row r="1317" spans="1:69">
      <c r="K1317" s="190" t="n"/>
      <c r="L1317" s="68" t="n"/>
    </row>
    <row r="1318" spans="1:69">
      <c r="K1318" s="190" t="n"/>
      <c r="L1318" s="68" t="n"/>
    </row>
    <row r="1319" spans="1:69">
      <c r="K1319" s="190" t="n"/>
      <c r="L1319" s="68" t="n"/>
    </row>
    <row r="1320" spans="1:69">
      <c r="K1320" s="190" t="n"/>
      <c r="L1320" s="68" t="n"/>
    </row>
    <row r="1321" spans="1:69">
      <c r="K1321" s="190" t="n"/>
      <c r="L1321" s="68" t="n"/>
    </row>
    <row r="1322" spans="1:69">
      <c r="K1322" s="190" t="n"/>
      <c r="L1322" s="68" t="n"/>
    </row>
    <row r="1323" spans="1:69">
      <c r="K1323" s="190" t="n"/>
      <c r="L1323" s="68" t="n"/>
    </row>
    <row r="1324" spans="1:69">
      <c r="K1324" s="190" t="n"/>
      <c r="L1324" s="68" t="n"/>
    </row>
    <row r="1325" spans="1:69">
      <c r="K1325" s="190" t="n"/>
      <c r="L1325" s="68" t="n"/>
    </row>
    <row r="1326" spans="1:69">
      <c r="K1326" s="190" t="n"/>
      <c r="L1326" s="68" t="n"/>
    </row>
    <row r="1327" spans="1:69">
      <c r="K1327" s="190" t="n"/>
      <c r="L1327" s="68" t="n"/>
    </row>
    <row r="1328" spans="1:69">
      <c r="K1328" s="190" t="n"/>
      <c r="L1328" s="68" t="n"/>
    </row>
    <row r="1329" spans="1:69">
      <c r="K1329" s="190" t="n"/>
      <c r="L1329" s="68" t="n"/>
    </row>
    <row r="1330" spans="1:69">
      <c r="K1330" s="190" t="n"/>
      <c r="L1330" s="68" t="n"/>
    </row>
    <row r="1331" spans="1:69">
      <c r="K1331" s="190" t="n"/>
      <c r="L1331" s="68" t="n"/>
    </row>
    <row r="1332" spans="1:69">
      <c r="K1332" s="190" t="n"/>
      <c r="L1332" s="68" t="n"/>
    </row>
    <row r="1333" spans="1:69">
      <c r="K1333" s="190" t="n"/>
      <c r="L1333" s="68" t="n"/>
    </row>
    <row r="1334" spans="1:69">
      <c r="K1334" s="190" t="n"/>
      <c r="L1334" s="68" t="n"/>
    </row>
    <row r="1335" spans="1:69">
      <c r="K1335" s="190" t="n"/>
      <c r="L1335" s="68" t="n"/>
    </row>
    <row r="1336" spans="1:69">
      <c r="K1336" s="190" t="n"/>
      <c r="L1336" s="68" t="n"/>
    </row>
    <row r="1337" spans="1:69">
      <c r="K1337" s="190" t="n"/>
      <c r="L1337" s="68" t="n"/>
    </row>
    <row r="1338" spans="1:69">
      <c r="K1338" s="190" t="n"/>
      <c r="L1338" s="68" t="n"/>
    </row>
    <row r="1339" spans="1:69">
      <c r="K1339" s="190" t="n"/>
      <c r="L1339" s="68" t="n"/>
    </row>
    <row r="1340" spans="1:69">
      <c r="K1340" s="190" t="n"/>
      <c r="L1340" s="68" t="n"/>
    </row>
    <row r="1341" spans="1:69">
      <c r="K1341" s="190" t="n"/>
      <c r="L1341" s="68" t="n"/>
    </row>
    <row r="1342" spans="1:69">
      <c r="K1342" s="190" t="n"/>
      <c r="L1342" s="68" t="n"/>
    </row>
    <row r="1343" spans="1:69">
      <c r="K1343" s="190" t="n"/>
      <c r="L1343" s="68" t="n"/>
    </row>
    <row r="1344" spans="1:69">
      <c r="K1344" s="190" t="n"/>
      <c r="L1344" s="68" t="n"/>
    </row>
    <row r="1345" spans="1:69">
      <c r="K1345" s="190" t="n"/>
      <c r="L1345" s="68" t="n"/>
    </row>
    <row r="1346" spans="1:69">
      <c r="K1346" s="190" t="n"/>
      <c r="L1346" s="68" t="n"/>
    </row>
    <row r="1347" spans="1:69">
      <c r="K1347" s="190" t="n"/>
      <c r="L1347" s="68" t="n"/>
    </row>
    <row r="1348" spans="1:69">
      <c r="K1348" s="190" t="n"/>
      <c r="L1348" s="68" t="n"/>
    </row>
    <row r="1349" spans="1:69">
      <c r="K1349" s="190" t="n"/>
      <c r="L1349" s="68" t="n"/>
    </row>
    <row r="1350" spans="1:69">
      <c r="K1350" s="190" t="n"/>
      <c r="L1350" s="68" t="n"/>
    </row>
    <row r="1351" spans="1:69">
      <c r="K1351" s="190" t="n"/>
      <c r="L1351" s="68" t="n"/>
    </row>
    <row r="1352" spans="1:69">
      <c r="K1352" s="190" t="n"/>
      <c r="L1352" s="68" t="n"/>
    </row>
    <row r="1353" spans="1:69">
      <c r="K1353" s="190" t="n"/>
      <c r="L1353" s="68" t="n"/>
    </row>
    <row r="1354" spans="1:69">
      <c r="K1354" s="190" t="n"/>
      <c r="L1354" s="68" t="n"/>
    </row>
    <row r="1355" spans="1:69">
      <c r="K1355" s="190" t="n"/>
      <c r="L1355" s="68" t="n"/>
    </row>
    <row r="1356" spans="1:69">
      <c r="K1356" s="190" t="n"/>
      <c r="L1356" s="68" t="n"/>
    </row>
    <row r="1357" spans="1:69">
      <c r="K1357" s="190" t="n"/>
      <c r="L1357" s="68" t="n"/>
    </row>
    <row r="1358" spans="1:69">
      <c r="K1358" s="190" t="n"/>
      <c r="L1358" s="68" t="n"/>
    </row>
    <row r="1359" spans="1:69">
      <c r="K1359" s="190" t="n"/>
      <c r="L1359" s="68" t="n"/>
    </row>
    <row r="1360" spans="1:69">
      <c r="K1360" s="190" t="n"/>
      <c r="L1360" s="68" t="n"/>
    </row>
    <row r="1361" spans="1:69">
      <c r="K1361" s="190" t="n"/>
      <c r="L1361" s="68" t="n"/>
    </row>
    <row r="1362" spans="1:69">
      <c r="K1362" s="190" t="n"/>
      <c r="L1362" s="68" t="n"/>
    </row>
    <row r="1363" spans="1:69">
      <c r="K1363" s="190" t="n"/>
      <c r="L1363" s="68" t="n"/>
    </row>
    <row r="1364" spans="1:69">
      <c r="K1364" s="190" t="n"/>
      <c r="L1364" s="68" t="n"/>
    </row>
    <row r="1365" spans="1:69">
      <c r="K1365" s="190" t="n"/>
      <c r="L1365" s="68" t="n"/>
    </row>
    <row r="1366" spans="1:69">
      <c r="K1366" s="190" t="n"/>
      <c r="L1366" s="68" t="n"/>
    </row>
    <row r="1367" spans="1:69">
      <c r="K1367" s="190" t="n"/>
      <c r="L1367" s="68" t="n"/>
    </row>
    <row r="1368" spans="1:69">
      <c r="K1368" s="190" t="n"/>
      <c r="L1368" s="68" t="n"/>
    </row>
    <row r="1369" spans="1:69">
      <c r="K1369" s="190" t="n"/>
      <c r="L1369" s="68" t="n"/>
    </row>
    <row r="1370" spans="1:69">
      <c r="K1370" s="190" t="n"/>
      <c r="L1370" s="68" t="n"/>
    </row>
    <row r="1371" spans="1:69">
      <c r="K1371" s="190" t="n"/>
      <c r="L1371" s="68" t="n"/>
    </row>
    <row r="1372" spans="1:69">
      <c r="K1372" s="190" t="n"/>
      <c r="L1372" s="68" t="n"/>
    </row>
    <row r="1373" spans="1:69">
      <c r="K1373" s="190" t="n"/>
      <c r="L1373" s="68" t="n"/>
    </row>
    <row r="1374" spans="1:69">
      <c r="K1374" s="190" t="n"/>
      <c r="L1374" s="68" t="n"/>
    </row>
    <row r="1375" spans="1:69">
      <c r="K1375" s="190" t="n"/>
      <c r="L1375" s="68" t="n"/>
    </row>
    <row r="1376" spans="1:69">
      <c r="K1376" s="190" t="n"/>
      <c r="L1376" s="68" t="n"/>
    </row>
    <row r="1377" spans="1:69">
      <c r="K1377" s="190" t="n"/>
      <c r="L1377" s="68" t="n"/>
    </row>
    <row r="1378" spans="1:69">
      <c r="K1378" s="190" t="n"/>
      <c r="L1378" s="68" t="n"/>
    </row>
    <row r="1379" spans="1:69">
      <c r="K1379" s="190" t="n"/>
      <c r="L1379" s="68" t="n"/>
    </row>
    <row r="1380" spans="1:69">
      <c r="K1380" s="190" t="n"/>
      <c r="L1380" s="68" t="n"/>
    </row>
    <row r="1381" spans="1:69">
      <c r="K1381" s="190" t="n"/>
      <c r="L1381" s="68" t="n"/>
    </row>
    <row r="1382" spans="1:69">
      <c r="K1382" s="190" t="n"/>
      <c r="L1382" s="68" t="n"/>
    </row>
    <row r="1383" spans="1:69">
      <c r="K1383" s="190" t="n"/>
      <c r="L1383" s="68" t="n"/>
    </row>
    <row r="1384" spans="1:69">
      <c r="K1384" s="190" t="n"/>
      <c r="L1384" s="68" t="n"/>
    </row>
    <row r="1385" spans="1:69">
      <c r="K1385" s="190" t="n"/>
      <c r="L1385" s="68" t="n"/>
    </row>
    <row r="1386" spans="1:69">
      <c r="K1386" s="190" t="n"/>
      <c r="L1386" s="68" t="n"/>
    </row>
    <row r="1387" spans="1:69">
      <c r="K1387" s="190" t="n"/>
      <c r="L1387" s="68" t="n"/>
    </row>
    <row r="1388" spans="1:69">
      <c r="K1388" s="190" t="n"/>
      <c r="L1388" s="68" t="n"/>
    </row>
    <row r="1389" spans="1:69">
      <c r="K1389" s="190" t="n"/>
      <c r="L1389" s="68" t="n"/>
    </row>
    <row r="1390" spans="1:69">
      <c r="K1390" s="190" t="n"/>
      <c r="L1390" s="68" t="n"/>
    </row>
    <row r="1391" spans="1:69">
      <c r="K1391" s="190" t="n"/>
      <c r="L1391" s="68" t="n"/>
    </row>
    <row r="1392" spans="1:69">
      <c r="K1392" s="190" t="n"/>
      <c r="L1392" s="68" t="n"/>
    </row>
    <row r="1393" spans="1:69">
      <c r="K1393" s="190" t="n"/>
      <c r="L1393" s="68" t="n"/>
    </row>
    <row r="1394" spans="1:69">
      <c r="K1394" s="190" t="n"/>
      <c r="L1394" s="68" t="n"/>
    </row>
    <row r="1395" spans="1:69">
      <c r="K1395" s="190" t="n"/>
      <c r="L1395" s="68" t="n"/>
    </row>
    <row r="1396" spans="1:69">
      <c r="K1396" s="190" t="n"/>
      <c r="L1396" s="68" t="n"/>
    </row>
    <row r="1397" spans="1:69">
      <c r="K1397" s="190" t="n"/>
      <c r="L1397" s="68" t="n"/>
    </row>
    <row r="1398" spans="1:69">
      <c r="K1398" s="190" t="n"/>
      <c r="L1398" s="68" t="n"/>
    </row>
    <row r="1399" spans="1:69">
      <c r="K1399" s="190" t="n"/>
      <c r="L1399" s="68" t="n"/>
    </row>
    <row r="1400" spans="1:69">
      <c r="K1400" s="190" t="n"/>
      <c r="L1400" s="68" t="n"/>
    </row>
    <row r="1401" spans="1:69">
      <c r="K1401" s="190" t="n"/>
      <c r="L1401" s="68" t="n"/>
    </row>
    <row r="1402" spans="1:69">
      <c r="K1402" s="190" t="n"/>
      <c r="L1402" s="68" t="n"/>
    </row>
    <row r="1403" spans="1:69">
      <c r="K1403" s="190" t="n"/>
      <c r="L1403" s="68" t="n"/>
    </row>
    <row r="1404" spans="1:69">
      <c r="K1404" s="190" t="n"/>
      <c r="L1404" s="68" t="n"/>
    </row>
    <row r="1405" spans="1:69">
      <c r="K1405" s="190" t="n"/>
      <c r="L1405" s="68" t="n"/>
    </row>
    <row r="1406" spans="1:69">
      <c r="K1406" s="190" t="n"/>
      <c r="L1406" s="68" t="n"/>
    </row>
    <row r="1407" spans="1:69">
      <c r="K1407" s="190" t="n"/>
      <c r="L1407" s="68" t="n"/>
    </row>
    <row r="1408" spans="1:69">
      <c r="K1408" s="190" t="n"/>
      <c r="L1408" s="68" t="n"/>
    </row>
    <row r="1409" spans="1:69">
      <c r="K1409" s="190" t="n"/>
      <c r="L1409" s="68" t="n"/>
    </row>
    <row r="1410" spans="1:69">
      <c r="K1410" s="190" t="n"/>
      <c r="L1410" s="68" t="n"/>
    </row>
    <row r="1411" spans="1:69">
      <c r="K1411" s="190" t="n"/>
      <c r="L1411" s="68" t="n"/>
    </row>
    <row r="1412" spans="1:69">
      <c r="K1412" s="190" t="n"/>
      <c r="L1412" s="68" t="n"/>
    </row>
    <row r="1413" spans="1:69">
      <c r="K1413" s="190" t="n"/>
      <c r="L1413" s="68" t="n"/>
    </row>
    <row r="1414" spans="1:69">
      <c r="K1414" s="190" t="n"/>
      <c r="L1414" s="68" t="n"/>
    </row>
    <row r="1415" spans="1:69">
      <c r="K1415" s="190" t="n"/>
      <c r="L1415" s="68" t="n"/>
    </row>
    <row r="1416" spans="1:69">
      <c r="K1416" s="190" t="n"/>
      <c r="L1416" s="68" t="n"/>
    </row>
    <row r="1417" spans="1:69">
      <c r="K1417" s="190" t="n"/>
      <c r="L1417" s="68" t="n"/>
    </row>
    <row r="1418" spans="1:69">
      <c r="K1418" s="190" t="n"/>
      <c r="L1418" s="68" t="n"/>
    </row>
    <row r="1419" spans="1:69">
      <c r="K1419" s="190" t="n"/>
      <c r="L1419" s="68" t="n"/>
    </row>
    <row r="1420" spans="1:69">
      <c r="K1420" s="190" t="n"/>
      <c r="L1420" s="68" t="n"/>
    </row>
    <row r="1421" spans="1:69">
      <c r="K1421" s="190" t="n"/>
      <c r="L1421" s="68" t="n"/>
    </row>
    <row r="1422" spans="1:69">
      <c r="K1422" s="190" t="n"/>
      <c r="L1422" s="68" t="n"/>
    </row>
    <row r="1423" spans="1:69">
      <c r="K1423" s="190" t="n"/>
      <c r="L1423" s="68" t="n"/>
    </row>
    <row r="1424" spans="1:69">
      <c r="K1424" s="190" t="n"/>
      <c r="L1424" s="68" t="n"/>
    </row>
    <row r="1425" spans="1:69">
      <c r="K1425" s="190" t="n"/>
      <c r="L1425" s="68" t="n"/>
    </row>
    <row r="1426" spans="1:69">
      <c r="K1426" s="190" t="n"/>
      <c r="L1426" s="68" t="n"/>
    </row>
    <row r="1427" spans="1:69">
      <c r="K1427" s="190" t="n"/>
      <c r="L1427" s="68" t="n"/>
    </row>
    <row r="1428" spans="1:69">
      <c r="K1428" s="190" t="n"/>
      <c r="L1428" s="68" t="n"/>
    </row>
    <row r="1429" spans="1:69">
      <c r="K1429" s="190" t="n"/>
      <c r="L1429" s="68" t="n"/>
    </row>
    <row r="1430" spans="1:69">
      <c r="K1430" s="190" t="n"/>
      <c r="L1430" s="68" t="n"/>
    </row>
    <row r="1431" spans="1:69">
      <c r="K1431" s="190" t="n"/>
      <c r="L1431" s="68" t="n"/>
    </row>
    <row r="1432" spans="1:69">
      <c r="K1432" s="190" t="n"/>
      <c r="L1432" s="68" t="n"/>
    </row>
    <row r="1433" spans="1:69">
      <c r="K1433" s="190" t="n"/>
      <c r="L1433" s="68" t="n"/>
    </row>
    <row r="1434" spans="1:69">
      <c r="K1434" s="190" t="n"/>
      <c r="L1434" s="68" t="n"/>
    </row>
    <row r="1435" spans="1:69">
      <c r="K1435" s="190" t="n"/>
      <c r="L1435" s="68" t="n"/>
    </row>
    <row r="1436" spans="1:69">
      <c r="K1436" s="190" t="n"/>
      <c r="L1436" s="68" t="n"/>
    </row>
    <row r="1437" spans="1:69">
      <c r="K1437" s="190" t="n"/>
      <c r="L1437" s="68" t="n"/>
    </row>
    <row r="1438" spans="1:69">
      <c r="K1438" s="190" t="n"/>
      <c r="L1438" s="68" t="n"/>
    </row>
    <row r="1439" spans="1:69">
      <c r="K1439" s="190" t="n"/>
      <c r="L1439" s="68" t="n"/>
    </row>
    <row r="1440" spans="1:69">
      <c r="K1440" s="190" t="n"/>
      <c r="L1440" s="68" t="n"/>
    </row>
    <row r="1441" spans="1:69">
      <c r="K1441" s="190" t="n"/>
      <c r="L1441" s="68" t="n"/>
    </row>
    <row r="1442" spans="1:69">
      <c r="K1442" s="190" t="n"/>
      <c r="L1442" s="68" t="n"/>
    </row>
    <row r="1443" spans="1:69">
      <c r="K1443" s="190" t="n"/>
      <c r="L1443" s="68" t="n"/>
    </row>
    <row r="1444" spans="1:69">
      <c r="K1444" s="190" t="n"/>
      <c r="L1444" s="68" t="n"/>
    </row>
    <row r="1445" spans="1:69">
      <c r="K1445" s="190" t="n"/>
      <c r="L1445" s="68" t="n"/>
    </row>
    <row r="1446" spans="1:69">
      <c r="K1446" s="190" t="n"/>
      <c r="L1446" s="68" t="n"/>
    </row>
    <row r="1447" spans="1:69">
      <c r="K1447" s="190" t="n"/>
      <c r="L1447" s="68" t="n"/>
    </row>
    <row r="1448" spans="1:69">
      <c r="K1448" s="190" t="n"/>
      <c r="L1448" s="68" t="n"/>
    </row>
    <row r="1449" spans="1:69">
      <c r="K1449" s="190" t="n"/>
      <c r="L1449" s="68" t="n"/>
    </row>
    <row r="1450" spans="1:69">
      <c r="K1450" s="190" t="n"/>
      <c r="L1450" s="68" t="n"/>
    </row>
    <row r="1451" spans="1:69">
      <c r="K1451" s="190" t="n"/>
      <c r="L1451" s="68" t="n"/>
    </row>
    <row r="1452" spans="1:69">
      <c r="K1452" s="190" t="n"/>
      <c r="L1452" s="68" t="n"/>
    </row>
    <row r="1453" spans="1:69">
      <c r="K1453" s="190" t="n"/>
      <c r="L1453" s="68" t="n"/>
    </row>
    <row r="1454" spans="1:69">
      <c r="K1454" s="190" t="n"/>
      <c r="L1454" s="68" t="n"/>
    </row>
    <row r="1455" spans="1:69">
      <c r="K1455" s="190" t="n"/>
      <c r="L1455" s="68" t="n"/>
    </row>
    <row r="1456" spans="1:69">
      <c r="K1456" s="190" t="n"/>
      <c r="L1456" s="68" t="n"/>
    </row>
    <row r="1457" spans="1:69">
      <c r="K1457" s="190" t="n"/>
      <c r="L1457" s="68" t="n"/>
    </row>
    <row r="1458" spans="1:69">
      <c r="K1458" s="190" t="n"/>
      <c r="L1458" s="68" t="n"/>
    </row>
    <row r="1459" spans="1:69">
      <c r="K1459" s="190" t="n"/>
      <c r="L1459" s="68" t="n"/>
    </row>
    <row r="1460" spans="1:69">
      <c r="K1460" s="190" t="n"/>
      <c r="L1460" s="68" t="n"/>
    </row>
    <row r="1461" spans="1:69">
      <c r="K1461" s="190" t="n"/>
      <c r="L1461" s="68" t="n"/>
    </row>
    <row r="1462" spans="1:69">
      <c r="K1462" s="190" t="n"/>
      <c r="L1462" s="68" t="n"/>
    </row>
    <row r="1463" spans="1:69">
      <c r="K1463" s="190" t="n"/>
      <c r="L1463" s="68" t="n"/>
    </row>
    <row r="1464" spans="1:69">
      <c r="K1464" s="190" t="n"/>
      <c r="L1464" s="68" t="n"/>
    </row>
    <row r="1465" spans="1:69">
      <c r="K1465" s="190" t="n"/>
      <c r="L1465" s="68" t="n"/>
    </row>
    <row r="1466" spans="1:69">
      <c r="K1466" s="190" t="n"/>
      <c r="L1466" s="68" t="n"/>
    </row>
    <row r="1467" spans="1:69">
      <c r="K1467" s="190" t="n"/>
      <c r="L1467" s="68" t="n"/>
    </row>
    <row r="1468" spans="1:69">
      <c r="K1468" s="190" t="n"/>
      <c r="L1468" s="68" t="n"/>
    </row>
    <row r="1469" spans="1:69">
      <c r="K1469" s="190" t="n"/>
      <c r="L1469" s="68" t="n"/>
    </row>
    <row r="1470" spans="1:69">
      <c r="K1470" s="190" t="n"/>
      <c r="L1470" s="68" t="n"/>
    </row>
    <row r="1471" spans="1:69">
      <c r="K1471" s="190" t="n"/>
      <c r="L1471" s="68" t="n"/>
    </row>
    <row r="1472" spans="1:69">
      <c r="K1472" s="190" t="n"/>
      <c r="L1472" s="68" t="n"/>
    </row>
    <row r="1473" spans="1:69">
      <c r="K1473" s="190" t="n"/>
      <c r="L1473" s="68" t="n"/>
    </row>
    <row r="1474" spans="1:69">
      <c r="K1474" s="190" t="n"/>
      <c r="L1474" s="68" t="n"/>
    </row>
    <row r="1475" spans="1:69">
      <c r="K1475" s="190" t="n"/>
      <c r="L1475" s="68" t="n"/>
    </row>
    <row r="1476" spans="1:69">
      <c r="K1476" s="190" t="n"/>
      <c r="L1476" s="68" t="n"/>
    </row>
    <row r="1477" spans="1:69">
      <c r="K1477" s="190" t="n"/>
      <c r="L1477" s="68" t="n"/>
    </row>
    <row r="1478" spans="1:69">
      <c r="K1478" s="190" t="n"/>
      <c r="L1478" s="68" t="n"/>
    </row>
    <row r="1479" spans="1:69">
      <c r="K1479" s="190" t="n"/>
      <c r="L1479" s="68" t="n"/>
    </row>
    <row r="1480" spans="1:69">
      <c r="K1480" s="190" t="n"/>
      <c r="L1480" s="68" t="n"/>
    </row>
    <row r="1481" spans="1:69">
      <c r="K1481" s="190" t="n"/>
      <c r="L1481" s="68" t="n"/>
    </row>
    <row r="1482" spans="1:69">
      <c r="K1482" s="190" t="n"/>
      <c r="L1482" s="68" t="n"/>
    </row>
    <row r="1483" spans="1:69">
      <c r="K1483" s="190" t="n"/>
      <c r="L1483" s="68" t="n"/>
    </row>
    <row r="1484" spans="1:69">
      <c r="K1484" s="190" t="n"/>
      <c r="L1484" s="68" t="n"/>
    </row>
    <row r="1485" spans="1:69">
      <c r="K1485" s="190" t="n"/>
      <c r="L1485" s="68" t="n"/>
    </row>
    <row r="1486" spans="1:69">
      <c r="K1486" s="190" t="n"/>
      <c r="L1486" s="68" t="n"/>
    </row>
    <row r="1487" spans="1:69">
      <c r="K1487" s="190" t="n"/>
      <c r="L1487" s="68" t="n"/>
    </row>
    <row r="1488" spans="1:69">
      <c r="K1488" s="190" t="n"/>
      <c r="L1488" s="68" t="n"/>
    </row>
    <row r="1489" spans="1:69">
      <c r="K1489" s="190" t="n"/>
      <c r="L1489" s="68" t="n"/>
    </row>
    <row r="1490" spans="1:69">
      <c r="K1490" s="190" t="n"/>
      <c r="L1490" s="68" t="n"/>
    </row>
    <row r="1491" spans="1:69">
      <c r="K1491" s="190" t="n"/>
      <c r="L1491" s="68" t="n"/>
    </row>
    <row r="1492" spans="1:69">
      <c r="K1492" s="190" t="n"/>
      <c r="L1492" s="68" t="n"/>
    </row>
    <row r="1493" spans="1:69">
      <c r="K1493" s="190" t="n"/>
      <c r="L1493" s="68" t="n"/>
    </row>
    <row r="1494" spans="1:69">
      <c r="K1494" s="190" t="n"/>
      <c r="L1494" s="68" t="n"/>
    </row>
    <row r="1495" spans="1:69">
      <c r="K1495" s="190" t="n"/>
      <c r="L1495" s="68" t="n"/>
    </row>
    <row r="1496" spans="1:69">
      <c r="K1496" s="190" t="n"/>
      <c r="L1496" s="68" t="n"/>
    </row>
    <row r="1497" spans="1:69">
      <c r="K1497" s="190" t="n"/>
      <c r="L1497" s="68" t="n"/>
    </row>
    <row r="1498" spans="1:69">
      <c r="K1498" s="190" t="n"/>
      <c r="L1498" s="68" t="n"/>
    </row>
    <row r="1499" spans="1:69">
      <c r="K1499" s="190" t="n"/>
      <c r="L1499" s="68" t="n"/>
    </row>
    <row r="1500" spans="1:69">
      <c r="K1500" s="190" t="n"/>
      <c r="L1500" s="68" t="n"/>
    </row>
    <row r="1501" spans="1:69">
      <c r="K1501" s="190" t="n"/>
      <c r="L1501" s="68" t="n"/>
    </row>
    <row r="1502" spans="1:69">
      <c r="K1502" s="190" t="n"/>
      <c r="L1502" s="68" t="n"/>
    </row>
    <row r="1503" spans="1:69">
      <c r="K1503" s="190" t="n"/>
      <c r="L1503" s="68" t="n"/>
    </row>
    <row r="1504" spans="1:69">
      <c r="K1504" s="190" t="n"/>
      <c r="L1504" s="68" t="n"/>
    </row>
    <row r="1505" spans="1:69">
      <c r="K1505" s="190" t="n"/>
      <c r="L1505" s="68" t="n"/>
    </row>
    <row r="1506" spans="1:69">
      <c r="K1506" s="190" t="n"/>
      <c r="L1506" s="68" t="n"/>
    </row>
    <row r="1507" spans="1:69">
      <c r="K1507" s="190" t="n"/>
      <c r="L1507" s="68" t="n"/>
    </row>
    <row r="1508" spans="1:69">
      <c r="K1508" s="190" t="n"/>
      <c r="L1508" s="68" t="n"/>
    </row>
    <row r="1509" spans="1:69">
      <c r="K1509" s="190" t="n"/>
      <c r="L1509" s="68" t="n"/>
    </row>
    <row r="1510" spans="1:69">
      <c r="K1510" s="190" t="n"/>
      <c r="L1510" s="68" t="n"/>
    </row>
    <row r="1511" spans="1:69">
      <c r="K1511" s="190" t="n"/>
      <c r="L1511" s="68" t="n"/>
    </row>
    <row r="1512" spans="1:69">
      <c r="K1512" s="190" t="n"/>
      <c r="L1512" s="68" t="n"/>
    </row>
    <row r="1513" spans="1:69">
      <c r="K1513" s="190" t="n"/>
      <c r="L1513" s="68" t="n"/>
    </row>
    <row r="1514" spans="1:69">
      <c r="K1514" s="190" t="n"/>
      <c r="L1514" s="68" t="n"/>
    </row>
    <row r="1515" spans="1:69">
      <c r="K1515" s="190" t="n"/>
      <c r="L1515" s="68" t="n"/>
    </row>
    <row r="1516" spans="1:69">
      <c r="K1516" s="190" t="n"/>
      <c r="L1516" s="68" t="n"/>
    </row>
    <row r="1517" spans="1:69">
      <c r="K1517" s="190" t="n"/>
      <c r="L1517" s="68" t="n"/>
    </row>
    <row r="1518" spans="1:69">
      <c r="K1518" s="190" t="n"/>
      <c r="L1518" s="68" t="n"/>
    </row>
    <row r="1519" spans="1:69">
      <c r="K1519" s="190" t="n"/>
      <c r="L1519" s="68" t="n"/>
    </row>
    <row r="1520" spans="1:69">
      <c r="K1520" s="190" t="n"/>
      <c r="L1520" s="68" t="n"/>
    </row>
    <row r="1521" spans="1:69">
      <c r="K1521" s="190" t="n"/>
      <c r="L1521" s="68" t="n"/>
    </row>
    <row r="1522" spans="1:69">
      <c r="K1522" s="190" t="n"/>
      <c r="L1522" s="68" t="n"/>
    </row>
    <row r="1523" spans="1:69">
      <c r="K1523" s="190" t="n"/>
      <c r="L1523" s="68" t="n"/>
    </row>
    <row r="1524" spans="1:69">
      <c r="K1524" s="190" t="n"/>
      <c r="L1524" s="68" t="n"/>
    </row>
    <row r="1525" spans="1:69">
      <c r="K1525" s="190" t="n"/>
      <c r="L1525" s="68" t="n"/>
    </row>
    <row r="1526" spans="1:69">
      <c r="K1526" s="190" t="n"/>
      <c r="L1526" s="68" t="n"/>
    </row>
    <row r="1527" spans="1:69">
      <c r="K1527" s="190" t="n"/>
      <c r="L1527" s="68" t="n"/>
    </row>
    <row r="1528" spans="1:69">
      <c r="K1528" s="190" t="n"/>
      <c r="L1528" s="68" t="n"/>
    </row>
    <row r="1529" spans="1:69">
      <c r="K1529" s="190" t="n"/>
      <c r="L1529" s="68" t="n"/>
    </row>
    <row r="1530" spans="1:69">
      <c r="K1530" s="190" t="n"/>
      <c r="L1530" s="68" t="n"/>
    </row>
    <row r="1531" spans="1:69">
      <c r="K1531" s="190" t="n"/>
      <c r="L1531" s="68" t="n"/>
    </row>
    <row r="1532" spans="1:69">
      <c r="K1532" s="190" t="n"/>
      <c r="L1532" s="68" t="n"/>
    </row>
    <row r="1533" spans="1:69">
      <c r="K1533" s="190" t="n"/>
      <c r="L1533" s="68" t="n"/>
    </row>
    <row r="1534" spans="1:69">
      <c r="K1534" s="190" t="n"/>
      <c r="L1534" s="68" t="n"/>
    </row>
    <row r="1535" spans="1:69">
      <c r="K1535" s="190" t="n"/>
      <c r="L1535" s="68" t="n"/>
    </row>
    <row r="1536" spans="1:69">
      <c r="K1536" s="190" t="n"/>
      <c r="L1536" s="68" t="n"/>
    </row>
    <row r="1537" spans="1:69">
      <c r="K1537" s="190" t="n"/>
      <c r="L1537" s="68" t="n"/>
    </row>
    <row r="1538" spans="1:69">
      <c r="K1538" s="190" t="n"/>
      <c r="L1538" s="68" t="n"/>
    </row>
    <row r="1539" spans="1:69">
      <c r="K1539" s="190" t="n"/>
      <c r="L1539" s="68" t="n"/>
    </row>
    <row r="1540" spans="1:69">
      <c r="K1540" s="190" t="n"/>
      <c r="L1540" s="68" t="n"/>
    </row>
    <row r="1541" spans="1:69">
      <c r="K1541" s="190" t="n"/>
      <c r="L1541" s="68" t="n"/>
    </row>
    <row r="1542" spans="1:69">
      <c r="K1542" s="190" t="n"/>
      <c r="L1542" s="68" t="n"/>
    </row>
    <row r="1543" spans="1:69">
      <c r="K1543" s="190" t="n"/>
      <c r="L1543" s="68" t="n"/>
    </row>
    <row r="1544" spans="1:69">
      <c r="K1544" s="190" t="n"/>
      <c r="L1544" s="68" t="n"/>
    </row>
    <row r="1545" spans="1:69">
      <c r="K1545" s="190" t="n"/>
      <c r="L1545" s="68" t="n"/>
    </row>
    <row r="1546" spans="1:69">
      <c r="K1546" s="190" t="n"/>
      <c r="L1546" s="68" t="n"/>
    </row>
    <row r="1547" spans="1:69">
      <c r="K1547" s="190" t="n"/>
      <c r="L1547" s="68" t="n"/>
    </row>
    <row r="1548" spans="1:69">
      <c r="K1548" s="190" t="n"/>
      <c r="L1548" s="68" t="n"/>
    </row>
    <row r="1549" spans="1:69">
      <c r="K1549" s="190" t="n"/>
      <c r="L1549" s="68" t="n"/>
    </row>
    <row r="1550" spans="1:69">
      <c r="K1550" s="190" t="n"/>
      <c r="L1550" s="68" t="n"/>
    </row>
    <row r="1551" spans="1:69">
      <c r="K1551" s="190" t="n"/>
      <c r="L1551" s="68" t="n"/>
    </row>
    <row r="1552" spans="1:69">
      <c r="K1552" s="190" t="n"/>
      <c r="L1552" s="68" t="n"/>
    </row>
    <row r="1553" spans="1:69">
      <c r="K1553" s="190" t="n"/>
      <c r="L1553" s="68" t="n"/>
    </row>
    <row r="1554" spans="1:69">
      <c r="K1554" s="190" t="n"/>
      <c r="L1554" s="68" t="n"/>
    </row>
    <row r="1555" spans="1:69">
      <c r="K1555" s="190" t="n"/>
      <c r="L1555" s="68" t="n"/>
    </row>
    <row r="1556" spans="1:69">
      <c r="K1556" s="190" t="n"/>
      <c r="L1556" s="68" t="n"/>
    </row>
    <row r="1557" spans="1:69">
      <c r="K1557" s="190" t="n"/>
      <c r="L1557" s="68" t="n"/>
    </row>
    <row r="1558" spans="1:69">
      <c r="K1558" s="190" t="n"/>
      <c r="L1558" s="68" t="n"/>
    </row>
    <row r="1559" spans="1:69">
      <c r="K1559" s="190" t="n"/>
      <c r="L1559" s="68" t="n"/>
    </row>
    <row r="1560" spans="1:69">
      <c r="K1560" s="190" t="n"/>
      <c r="L1560" s="68" t="n"/>
    </row>
    <row r="1561" spans="1:69">
      <c r="K1561" s="190" t="n"/>
      <c r="L1561" s="68" t="n"/>
    </row>
    <row r="1562" spans="1:69">
      <c r="K1562" s="190" t="n"/>
      <c r="L1562" s="68" t="n"/>
    </row>
    <row r="1563" spans="1:69">
      <c r="K1563" s="190" t="n"/>
      <c r="L1563" s="68" t="n"/>
    </row>
    <row r="1564" spans="1:69">
      <c r="K1564" s="190" t="n"/>
      <c r="L1564" s="68" t="n"/>
    </row>
    <row r="1565" spans="1:69">
      <c r="K1565" s="190" t="n"/>
      <c r="L1565" s="68" t="n"/>
    </row>
    <row r="1566" spans="1:69">
      <c r="K1566" s="190" t="n"/>
      <c r="L1566" s="68" t="n"/>
    </row>
    <row r="1567" spans="1:69">
      <c r="K1567" s="190" t="n"/>
      <c r="L1567" s="68" t="n"/>
    </row>
    <row r="1568" spans="1:69">
      <c r="K1568" s="190" t="n"/>
      <c r="L1568" s="68" t="n"/>
    </row>
    <row r="1569" spans="1:69">
      <c r="K1569" s="190" t="n"/>
      <c r="L1569" s="68" t="n"/>
    </row>
    <row r="1570" spans="1:69">
      <c r="K1570" s="190" t="n"/>
      <c r="L1570" s="68" t="n"/>
    </row>
    <row r="1571" spans="1:69">
      <c r="K1571" s="190" t="n"/>
      <c r="L1571" s="68" t="n"/>
    </row>
    <row r="1572" spans="1:69">
      <c r="K1572" s="190" t="n"/>
      <c r="L1572" s="68" t="n"/>
    </row>
    <row r="1573" spans="1:69">
      <c r="K1573" s="190" t="n"/>
      <c r="L1573" s="68" t="n"/>
    </row>
    <row r="1574" spans="1:69">
      <c r="K1574" s="190" t="n"/>
      <c r="L1574" s="68" t="n"/>
    </row>
    <row r="1575" spans="1:69">
      <c r="K1575" s="190" t="n"/>
      <c r="L1575" s="68" t="n"/>
    </row>
    <row r="1576" spans="1:69">
      <c r="K1576" s="190" t="n"/>
      <c r="L1576" s="68" t="n"/>
    </row>
    <row r="1577" spans="1:69">
      <c r="K1577" s="190" t="n"/>
      <c r="L1577" s="68" t="n"/>
    </row>
    <row r="1578" spans="1:69">
      <c r="K1578" s="190" t="n"/>
      <c r="L1578" s="68" t="n"/>
    </row>
    <row r="1579" spans="1:69">
      <c r="K1579" s="190" t="n"/>
      <c r="L1579" s="68" t="n"/>
    </row>
    <row r="1580" spans="1:69">
      <c r="K1580" s="190" t="n"/>
      <c r="L1580" s="68" t="n"/>
    </row>
    <row r="1581" spans="1:69">
      <c r="K1581" s="190" t="n"/>
      <c r="L1581" s="68" t="n"/>
    </row>
    <row r="1582" spans="1:69">
      <c r="K1582" s="190" t="n"/>
      <c r="L1582" s="68" t="n"/>
    </row>
    <row r="1583" spans="1:69">
      <c r="K1583" s="190" t="n"/>
      <c r="L1583" s="68" t="n"/>
    </row>
    <row r="1584" spans="1:69">
      <c r="K1584" s="190" t="n"/>
      <c r="L1584" s="68" t="n"/>
    </row>
    <row r="1585" spans="1:69">
      <c r="K1585" s="190" t="n"/>
      <c r="L1585" s="68" t="n"/>
    </row>
    <row r="1586" spans="1:69">
      <c r="K1586" s="190" t="n"/>
      <c r="L1586" s="68" t="n"/>
    </row>
    <row r="1587" spans="1:69">
      <c r="K1587" s="190" t="n"/>
      <c r="L1587" s="68" t="n"/>
    </row>
    <row r="1588" spans="1:69">
      <c r="K1588" s="190" t="n"/>
      <c r="L1588" s="68" t="n"/>
    </row>
    <row r="1589" spans="1:69">
      <c r="K1589" s="190" t="n"/>
      <c r="L1589" s="68" t="n"/>
    </row>
    <row r="1590" spans="1:69">
      <c r="K1590" s="190" t="n"/>
      <c r="L1590" s="68" t="n"/>
    </row>
    <row r="1591" spans="1:69">
      <c r="K1591" s="190" t="n"/>
      <c r="L1591" s="68" t="n"/>
    </row>
    <row r="1592" spans="1:69">
      <c r="K1592" s="190" t="n"/>
      <c r="L1592" s="68" t="n"/>
    </row>
    <row r="1593" spans="1:69">
      <c r="K1593" s="190" t="n"/>
      <c r="L1593" s="68" t="n"/>
    </row>
    <row r="1594" spans="1:69">
      <c r="K1594" s="190" t="n"/>
      <c r="L1594" s="68" t="n"/>
    </row>
    <row r="1595" spans="1:69">
      <c r="K1595" s="190" t="n"/>
      <c r="L1595" s="68" t="n"/>
    </row>
    <row r="1596" spans="1:69">
      <c r="K1596" s="190" t="n"/>
      <c r="L1596" s="68" t="n"/>
    </row>
    <row r="1597" spans="1:69">
      <c r="K1597" s="190" t="n"/>
      <c r="L1597" s="68" t="n"/>
    </row>
    <row r="1598" spans="1:69">
      <c r="K1598" s="190" t="n"/>
      <c r="L1598" s="68" t="n"/>
    </row>
    <row r="1599" spans="1:69">
      <c r="K1599" s="190" t="n"/>
      <c r="L1599" s="68" t="n"/>
    </row>
    <row r="1600" spans="1:69">
      <c r="K1600" s="190" t="n"/>
      <c r="L1600" s="68" t="n"/>
    </row>
    <row r="1601" spans="1:69">
      <c r="K1601" s="190" t="n"/>
      <c r="L1601" s="68" t="n"/>
    </row>
    <row r="1602" spans="1:69">
      <c r="K1602" s="190" t="n"/>
      <c r="L1602" s="68" t="n"/>
    </row>
    <row r="1603" spans="1:69">
      <c r="K1603" s="190" t="n"/>
      <c r="L1603" s="68" t="n"/>
    </row>
    <row r="1604" spans="1:69">
      <c r="K1604" s="190" t="n"/>
      <c r="L1604" s="68" t="n"/>
    </row>
    <row r="1605" spans="1:69">
      <c r="K1605" s="190" t="n"/>
      <c r="L1605" s="68" t="n"/>
    </row>
    <row r="1606" spans="1:69">
      <c r="K1606" s="190" t="n"/>
      <c r="L1606" s="68" t="n"/>
    </row>
    <row r="1607" spans="1:69">
      <c r="K1607" s="190" t="n"/>
      <c r="L1607" s="68" t="n"/>
    </row>
    <row r="1608" spans="1:69">
      <c r="K1608" s="190" t="n"/>
      <c r="L1608" s="68" t="n"/>
    </row>
    <row r="1609" spans="1:69">
      <c r="K1609" s="190" t="n"/>
      <c r="L1609" s="68" t="n"/>
    </row>
    <row r="1610" spans="1:69">
      <c r="K1610" s="190" t="n"/>
      <c r="L1610" s="68" t="n"/>
    </row>
    <row r="1611" spans="1:69">
      <c r="K1611" s="190" t="n"/>
      <c r="L1611" s="68" t="n"/>
    </row>
    <row r="1612" spans="1:69">
      <c r="K1612" s="190" t="n"/>
      <c r="L1612" s="68" t="n"/>
    </row>
    <row r="1613" spans="1:69">
      <c r="K1613" s="190" t="n"/>
      <c r="L1613" s="68" t="n"/>
    </row>
    <row r="1614" spans="1:69">
      <c r="K1614" s="190" t="n"/>
      <c r="L1614" s="68" t="n"/>
    </row>
    <row r="1615" spans="1:69">
      <c r="K1615" s="190" t="n"/>
      <c r="L1615" s="68" t="n"/>
    </row>
    <row r="1616" spans="1:69">
      <c r="K1616" s="190" t="n"/>
      <c r="L1616" s="68" t="n"/>
    </row>
    <row r="1617" spans="1:69">
      <c r="K1617" s="190" t="n"/>
      <c r="L1617" s="68" t="n"/>
    </row>
    <row r="1618" spans="1:69">
      <c r="K1618" s="190" t="n"/>
      <c r="L1618" s="68" t="n"/>
    </row>
    <row r="1619" spans="1:69">
      <c r="K1619" s="190" t="n"/>
      <c r="L1619" s="68" t="n"/>
    </row>
    <row r="1620" spans="1:69">
      <c r="K1620" s="190" t="n"/>
      <c r="L1620" s="68" t="n"/>
    </row>
    <row r="1621" spans="1:69">
      <c r="K1621" s="190" t="n"/>
      <c r="L1621" s="68" t="n"/>
    </row>
    <row r="1622" spans="1:69">
      <c r="K1622" s="190" t="n"/>
      <c r="L1622" s="68" t="n"/>
    </row>
    <row r="1623" spans="1:69">
      <c r="K1623" s="190" t="n"/>
      <c r="L1623" s="68" t="n"/>
    </row>
    <row r="1624" spans="1:69">
      <c r="K1624" s="190" t="n"/>
      <c r="L1624" s="68" t="n"/>
    </row>
    <row r="1625" spans="1:69">
      <c r="K1625" s="190" t="n"/>
      <c r="L1625" s="68" t="n"/>
    </row>
    <row r="1626" spans="1:69">
      <c r="K1626" s="190" t="n"/>
      <c r="L1626" s="68" t="n"/>
    </row>
    <row r="1627" spans="1:69">
      <c r="K1627" s="190" t="n"/>
      <c r="L1627" s="68" t="n"/>
    </row>
    <row r="1628" spans="1:69">
      <c r="K1628" s="190" t="n"/>
      <c r="L1628" s="68" t="n"/>
    </row>
    <row r="1629" spans="1:69">
      <c r="K1629" s="190" t="n"/>
      <c r="L1629" s="68" t="n"/>
    </row>
    <row r="1630" spans="1:69">
      <c r="K1630" s="190" t="n"/>
      <c r="L1630" s="68" t="n"/>
    </row>
    <row r="1631" spans="1:69">
      <c r="K1631" s="190" t="n"/>
      <c r="L1631" s="68" t="n"/>
    </row>
    <row r="1632" spans="1:69">
      <c r="K1632" s="190" t="n"/>
      <c r="L1632" s="68" t="n"/>
    </row>
    <row r="1633" spans="1:69">
      <c r="K1633" s="190" t="n"/>
      <c r="L1633" s="68" t="n"/>
    </row>
    <row r="1634" spans="1:69">
      <c r="K1634" s="190" t="n"/>
      <c r="L1634" s="68" t="n"/>
    </row>
    <row r="1635" spans="1:69">
      <c r="K1635" s="190" t="n"/>
      <c r="L1635" s="68" t="n"/>
    </row>
    <row r="1636" spans="1:69">
      <c r="K1636" s="190" t="n"/>
      <c r="L1636" s="68" t="n"/>
    </row>
    <row r="1637" spans="1:69">
      <c r="K1637" s="190" t="n"/>
      <c r="L1637" s="68" t="n"/>
    </row>
    <row r="1638" spans="1:69">
      <c r="K1638" s="190" t="n"/>
      <c r="L1638" s="68" t="n"/>
    </row>
    <row r="1639" spans="1:69">
      <c r="K1639" s="190" t="n"/>
      <c r="L1639" s="68" t="n"/>
    </row>
    <row r="1640" spans="1:69">
      <c r="K1640" s="190" t="n"/>
      <c r="L1640" s="68" t="n"/>
    </row>
    <row r="1641" spans="1:69">
      <c r="K1641" s="190" t="n"/>
      <c r="L1641" s="68" t="n"/>
    </row>
    <row r="1642" spans="1:69">
      <c r="K1642" s="190" t="n"/>
      <c r="L1642" s="68" t="n"/>
    </row>
    <row r="1643" spans="1:69">
      <c r="K1643" s="190" t="n"/>
      <c r="L1643" s="68" t="n"/>
    </row>
    <row r="1644" spans="1:69">
      <c r="K1644" s="190" t="n"/>
      <c r="L1644" s="68" t="n"/>
    </row>
    <row r="1645" spans="1:69">
      <c r="K1645" s="190" t="n"/>
      <c r="L1645" s="68" t="n"/>
    </row>
    <row r="1646" spans="1:69">
      <c r="K1646" s="190" t="n"/>
      <c r="L1646" s="68" t="n"/>
    </row>
    <row r="1647" spans="1:69">
      <c r="K1647" s="190" t="n"/>
      <c r="L1647" s="68" t="n"/>
    </row>
    <row r="1648" spans="1:69">
      <c r="K1648" s="190" t="n"/>
      <c r="L1648" s="68" t="n"/>
    </row>
    <row r="1649" spans="1:69">
      <c r="K1649" s="190" t="n"/>
      <c r="L1649" s="68" t="n"/>
    </row>
    <row r="1650" spans="1:69">
      <c r="K1650" s="190" t="n"/>
      <c r="L1650" s="68" t="n"/>
    </row>
    <row r="1651" spans="1:69">
      <c r="K1651" s="190" t="n"/>
      <c r="L1651" s="68" t="n"/>
    </row>
    <row r="1652" spans="1:69">
      <c r="K1652" s="190" t="n"/>
      <c r="L1652" s="68" t="n"/>
    </row>
    <row r="1653" spans="1:69">
      <c r="K1653" s="190" t="n"/>
      <c r="L1653" s="68" t="n"/>
    </row>
    <row r="1654" spans="1:69">
      <c r="K1654" s="190" t="n"/>
      <c r="L1654" s="68" t="n"/>
    </row>
    <row r="1655" spans="1:69">
      <c r="K1655" s="190" t="n"/>
      <c r="L1655" s="68" t="n"/>
    </row>
    <row r="1656" spans="1:69">
      <c r="K1656" s="190" t="n"/>
      <c r="L1656" s="68" t="n"/>
    </row>
    <row r="1657" spans="1:69">
      <c r="K1657" s="190" t="n"/>
      <c r="L1657" s="68" t="n"/>
    </row>
    <row r="1658" spans="1:69">
      <c r="K1658" s="190" t="n"/>
      <c r="L1658" s="68" t="n"/>
    </row>
    <row r="1659" spans="1:69">
      <c r="K1659" s="190" t="n"/>
      <c r="L1659" s="68" t="n"/>
    </row>
    <row r="1660" spans="1:69">
      <c r="K1660" s="190" t="n"/>
      <c r="L1660" s="68" t="n"/>
    </row>
    <row r="1661" spans="1:69">
      <c r="K1661" s="190" t="n"/>
      <c r="L1661" s="68" t="n"/>
    </row>
    <row r="1662" spans="1:69">
      <c r="K1662" s="190" t="n"/>
      <c r="L1662" s="68" t="n"/>
    </row>
    <row r="1663" spans="1:69">
      <c r="K1663" s="190" t="n"/>
      <c r="L1663" s="68" t="n"/>
    </row>
    <row r="1664" spans="1:69">
      <c r="K1664" s="190" t="n"/>
      <c r="L1664" s="68" t="n"/>
    </row>
    <row r="1665" spans="1:69">
      <c r="K1665" s="190" t="n"/>
      <c r="L1665" s="68" t="n"/>
    </row>
    <row r="1666" spans="1:69">
      <c r="K1666" s="190" t="n"/>
      <c r="L1666" s="68" t="n"/>
    </row>
    <row r="1667" spans="1:69">
      <c r="K1667" s="190" t="n"/>
      <c r="L1667" s="68" t="n"/>
    </row>
    <row r="1668" spans="1:69">
      <c r="K1668" s="190" t="n"/>
      <c r="L1668" s="68" t="n"/>
    </row>
    <row r="1669" spans="1:69">
      <c r="K1669" s="190" t="n"/>
      <c r="L1669" s="68" t="n"/>
    </row>
    <row r="1670" spans="1:69">
      <c r="K1670" s="190" t="n"/>
      <c r="L1670" s="68" t="n"/>
    </row>
    <row r="1671" spans="1:69">
      <c r="K1671" s="190" t="n"/>
      <c r="L1671" s="68" t="n"/>
    </row>
    <row r="1672" spans="1:69">
      <c r="K1672" s="190" t="n"/>
      <c r="L1672" s="68" t="n"/>
    </row>
    <row r="1673" spans="1:69">
      <c r="K1673" s="190" t="n"/>
      <c r="L1673" s="68" t="n"/>
    </row>
    <row r="1674" spans="1:69">
      <c r="K1674" s="190" t="n"/>
      <c r="L1674" s="68" t="n"/>
    </row>
    <row r="1675" spans="1:69">
      <c r="K1675" s="190" t="n"/>
      <c r="L1675" s="68" t="n"/>
    </row>
    <row r="1676" spans="1:69">
      <c r="K1676" s="190" t="n"/>
      <c r="L1676" s="68" t="n"/>
    </row>
    <row r="1677" spans="1:69">
      <c r="K1677" s="190" t="n"/>
      <c r="L1677" s="68" t="n"/>
    </row>
    <row r="1678" spans="1:69">
      <c r="K1678" s="190" t="n"/>
      <c r="L1678" s="68" t="n"/>
    </row>
    <row r="1679" spans="1:69">
      <c r="K1679" s="190" t="n"/>
      <c r="L1679" s="68" t="n"/>
    </row>
    <row r="1680" spans="1:69">
      <c r="K1680" s="190" t="n"/>
      <c r="L1680" s="68" t="n"/>
    </row>
    <row r="1681" spans="1:69">
      <c r="K1681" s="190" t="n"/>
      <c r="L1681" s="68" t="n"/>
    </row>
    <row r="1682" spans="1:69">
      <c r="K1682" s="190" t="n"/>
      <c r="L1682" s="68" t="n"/>
    </row>
    <row r="1683" spans="1:69">
      <c r="K1683" s="190" t="n"/>
      <c r="L1683" s="68" t="n"/>
    </row>
    <row r="1684" spans="1:69">
      <c r="K1684" s="190" t="n"/>
      <c r="L1684" s="68" t="n"/>
    </row>
    <row r="1685" spans="1:69">
      <c r="K1685" s="190" t="n"/>
      <c r="L1685" s="68" t="n"/>
    </row>
    <row r="1686" spans="1:69">
      <c r="K1686" s="190" t="n"/>
      <c r="L1686" s="68" t="n"/>
    </row>
    <row r="1687" spans="1:69">
      <c r="K1687" s="190" t="n"/>
      <c r="L1687" s="68" t="n"/>
    </row>
    <row r="1688" spans="1:69">
      <c r="K1688" s="190" t="n"/>
      <c r="L1688" s="68" t="n"/>
    </row>
    <row r="1689" spans="1:69">
      <c r="K1689" s="190" t="n"/>
      <c r="L1689" s="68" t="n"/>
    </row>
    <row r="1690" spans="1:69">
      <c r="K1690" s="190" t="n"/>
      <c r="L1690" s="68" t="n"/>
    </row>
    <row r="1691" spans="1:69">
      <c r="K1691" s="190" t="n"/>
      <c r="L1691" s="68" t="n"/>
    </row>
    <row r="1692" spans="1:69">
      <c r="K1692" s="190" t="n"/>
      <c r="L1692" s="68" t="n"/>
    </row>
    <row r="1693" spans="1:69">
      <c r="K1693" s="190" t="n"/>
      <c r="L1693" s="68" t="n"/>
    </row>
    <row r="1694" spans="1:69">
      <c r="K1694" s="190" t="n"/>
      <c r="L1694" s="68" t="n"/>
    </row>
    <row r="1695" spans="1:69">
      <c r="K1695" s="190" t="n"/>
      <c r="L1695" s="68" t="n"/>
    </row>
    <row r="1696" spans="1:69">
      <c r="K1696" s="190" t="n"/>
      <c r="L1696" s="68" t="n"/>
    </row>
    <row r="1697" spans="1:69">
      <c r="K1697" s="190" t="n"/>
      <c r="L1697" s="68" t="n"/>
    </row>
    <row r="1698" spans="1:69">
      <c r="K1698" s="190" t="n"/>
      <c r="L1698" s="68" t="n"/>
    </row>
    <row r="1699" spans="1:69">
      <c r="K1699" s="190" t="n"/>
      <c r="L1699" s="68" t="n"/>
    </row>
    <row r="1700" spans="1:69">
      <c r="K1700" s="190" t="n"/>
      <c r="L1700" s="68" t="n"/>
    </row>
    <row r="1701" spans="1:69">
      <c r="K1701" s="190" t="n"/>
      <c r="L1701" s="68" t="n"/>
    </row>
    <row r="1702" spans="1:69">
      <c r="K1702" s="190" t="n"/>
      <c r="L1702" s="68" t="n"/>
    </row>
    <row r="1703" spans="1:69">
      <c r="K1703" s="190" t="n"/>
      <c r="L1703" s="68" t="n"/>
    </row>
    <row r="1704" spans="1:69">
      <c r="K1704" s="190" t="n"/>
      <c r="L1704" s="68" t="n"/>
    </row>
    <row r="1705" spans="1:69">
      <c r="K1705" s="190" t="n"/>
      <c r="L1705" s="68" t="n"/>
    </row>
    <row r="1706" spans="1:69">
      <c r="K1706" s="190" t="n"/>
      <c r="L1706" s="68" t="n"/>
    </row>
    <row r="1707" spans="1:69">
      <c r="K1707" s="190" t="n"/>
      <c r="L1707" s="68" t="n"/>
    </row>
    <row r="1708" spans="1:69">
      <c r="K1708" s="190" t="n"/>
      <c r="L1708" s="68" t="n"/>
    </row>
    <row r="1709" spans="1:69">
      <c r="K1709" s="190" t="n"/>
      <c r="L1709" s="68" t="n"/>
    </row>
    <row r="1710" spans="1:69">
      <c r="K1710" s="190" t="n"/>
      <c r="L1710" s="68" t="n"/>
    </row>
    <row r="1711" spans="1:69">
      <c r="K1711" s="190" t="n"/>
      <c r="L1711" s="68" t="n"/>
    </row>
    <row r="1712" spans="1:69">
      <c r="K1712" s="190" t="n"/>
      <c r="L1712" s="68" t="n"/>
    </row>
    <row r="1713" spans="1:69">
      <c r="K1713" s="190" t="n"/>
      <c r="L1713" s="68" t="n"/>
    </row>
    <row r="1714" spans="1:69">
      <c r="K1714" s="190" t="n"/>
      <c r="L1714" s="68" t="n"/>
    </row>
    <row r="1715" spans="1:69">
      <c r="K1715" s="190" t="n"/>
      <c r="L1715" s="68" t="n"/>
    </row>
    <row r="1716" spans="1:69">
      <c r="K1716" s="190" t="n"/>
      <c r="L1716" s="68" t="n"/>
    </row>
    <row r="1717" spans="1:69">
      <c r="K1717" s="190" t="n"/>
      <c r="L1717" s="68" t="n"/>
    </row>
    <row r="1718" spans="1:69">
      <c r="K1718" s="190" t="n"/>
      <c r="L1718" s="68" t="n"/>
    </row>
    <row r="1719" spans="1:69">
      <c r="K1719" s="190" t="n"/>
      <c r="L1719" s="68" t="n"/>
    </row>
    <row r="1720" spans="1:69">
      <c r="K1720" s="190" t="n"/>
      <c r="L1720" s="68" t="n"/>
    </row>
    <row r="1721" spans="1:69">
      <c r="K1721" s="190" t="n"/>
      <c r="L1721" s="68" t="n"/>
    </row>
    <row r="1722" spans="1:69">
      <c r="K1722" s="190" t="n"/>
      <c r="L1722" s="68" t="n"/>
    </row>
    <row r="1723" spans="1:69">
      <c r="K1723" s="190" t="n"/>
      <c r="L1723" s="68" t="n"/>
    </row>
    <row r="1724" spans="1:69">
      <c r="K1724" s="190" t="n"/>
      <c r="L1724" s="68" t="n"/>
    </row>
    <row r="1725" spans="1:69">
      <c r="K1725" s="190" t="n"/>
      <c r="L1725" s="68" t="n"/>
    </row>
    <row r="1726" spans="1:69">
      <c r="K1726" s="190" t="n"/>
      <c r="L1726" s="68" t="n"/>
    </row>
    <row r="1727" spans="1:69">
      <c r="K1727" s="190" t="n"/>
      <c r="L1727" s="68" t="n"/>
    </row>
    <row r="1728" spans="1:69">
      <c r="K1728" s="190" t="n"/>
      <c r="L1728" s="68" t="n"/>
    </row>
    <row r="1729" spans="1:69">
      <c r="K1729" s="190" t="n"/>
      <c r="L1729" s="68" t="n"/>
    </row>
    <row r="1730" spans="1:69">
      <c r="K1730" s="190" t="n"/>
      <c r="L1730" s="68" t="n"/>
    </row>
    <row r="1731" spans="1:69">
      <c r="K1731" s="190" t="n"/>
      <c r="L1731" s="68" t="n"/>
    </row>
    <row r="1732" spans="1:69">
      <c r="K1732" s="190" t="n"/>
      <c r="L1732" s="68" t="n"/>
    </row>
    <row r="1733" spans="1:69">
      <c r="K1733" s="190" t="n"/>
      <c r="L1733" s="68" t="n"/>
    </row>
    <row r="1734" spans="1:69">
      <c r="K1734" s="190" t="n"/>
      <c r="L1734" s="68" t="n"/>
    </row>
    <row r="1735" spans="1:69">
      <c r="K1735" s="190" t="n"/>
      <c r="L1735" s="68" t="n"/>
    </row>
    <row r="1736" spans="1:69">
      <c r="K1736" s="190" t="n"/>
      <c r="L1736" s="68" t="n"/>
    </row>
    <row r="1737" spans="1:69">
      <c r="K1737" s="190" t="n"/>
      <c r="L1737" s="68" t="n"/>
    </row>
    <row r="1738" spans="1:69">
      <c r="K1738" s="190" t="n"/>
      <c r="L1738" s="68" t="n"/>
    </row>
    <row r="1739" spans="1:69">
      <c r="K1739" s="190" t="n"/>
      <c r="L1739" s="68" t="n"/>
    </row>
    <row r="1740" spans="1:69">
      <c r="K1740" s="190" t="n"/>
      <c r="L1740" s="68" t="n"/>
    </row>
    <row r="1741" spans="1:69">
      <c r="K1741" s="190" t="n"/>
      <c r="L1741" s="68" t="n"/>
    </row>
    <row r="1742" spans="1:69">
      <c r="K1742" s="190" t="n"/>
      <c r="L1742" s="68" t="n"/>
    </row>
    <row r="1743" spans="1:69">
      <c r="K1743" s="190" t="n"/>
      <c r="L1743" s="68" t="n"/>
    </row>
    <row r="1744" spans="1:69">
      <c r="K1744" s="190" t="n"/>
      <c r="L1744" s="68" t="n"/>
    </row>
    <row r="1745" spans="1:69">
      <c r="K1745" s="190" t="n"/>
      <c r="L1745" s="68" t="n"/>
    </row>
    <row r="1746" spans="1:69">
      <c r="K1746" s="190" t="n"/>
      <c r="L1746" s="68" t="n"/>
    </row>
    <row r="1747" spans="1:69">
      <c r="K1747" s="190" t="n"/>
      <c r="L1747" s="68" t="n"/>
    </row>
    <row r="1748" spans="1:69">
      <c r="K1748" s="190" t="n"/>
      <c r="L1748" s="68" t="n"/>
    </row>
    <row r="1749" spans="1:69">
      <c r="K1749" s="190" t="n"/>
      <c r="L1749" s="68" t="n"/>
    </row>
    <row r="1750" spans="1:69">
      <c r="K1750" s="190" t="n"/>
      <c r="L1750" s="68" t="n"/>
    </row>
    <row r="1751" spans="1:69">
      <c r="K1751" s="190" t="n"/>
      <c r="L1751" s="68" t="n"/>
    </row>
    <row r="1752" spans="1:69">
      <c r="K1752" s="190" t="n"/>
      <c r="L1752" s="68" t="n"/>
    </row>
    <row r="1753" spans="1:69">
      <c r="K1753" s="190" t="n"/>
      <c r="L1753" s="68" t="n"/>
    </row>
    <row r="1754" spans="1:69">
      <c r="K1754" s="190" t="n"/>
      <c r="L1754" s="68" t="n"/>
    </row>
    <row r="1755" spans="1:69">
      <c r="K1755" s="190" t="n"/>
      <c r="L1755" s="68" t="n"/>
    </row>
    <row r="1756" spans="1:69">
      <c r="K1756" s="190" t="n"/>
      <c r="L1756" s="68" t="n"/>
    </row>
    <row r="1757" spans="1:69">
      <c r="K1757" s="190" t="n"/>
      <c r="L1757" s="68" t="n"/>
    </row>
    <row r="1758" spans="1:69">
      <c r="K1758" s="190" t="n"/>
      <c r="L1758" s="68" t="n"/>
    </row>
    <row r="1759" spans="1:69">
      <c r="K1759" s="190" t="n"/>
      <c r="L1759" s="68" t="n"/>
    </row>
    <row r="1760" spans="1:69">
      <c r="K1760" s="190" t="n"/>
      <c r="L1760" s="68" t="n"/>
    </row>
    <row r="1761" spans="1:69">
      <c r="K1761" s="190" t="n"/>
      <c r="L1761" s="68" t="n"/>
    </row>
    <row r="1762" spans="1:69">
      <c r="K1762" s="190" t="n"/>
      <c r="L1762" s="68" t="n"/>
    </row>
    <row r="1763" spans="1:69">
      <c r="K1763" s="190" t="n"/>
      <c r="L1763" s="68" t="n"/>
    </row>
    <row r="1764" spans="1:69">
      <c r="K1764" s="190" t="n"/>
      <c r="L1764" s="68" t="n"/>
    </row>
    <row r="1765" spans="1:69">
      <c r="K1765" s="190" t="n"/>
      <c r="L1765" s="68" t="n"/>
    </row>
    <row r="1766" spans="1:69">
      <c r="K1766" s="190" t="n"/>
      <c r="L1766" s="68" t="n"/>
    </row>
    <row r="1767" spans="1:69">
      <c r="K1767" s="190" t="n"/>
      <c r="L1767" s="68" t="n"/>
    </row>
    <row r="1768" spans="1:69">
      <c r="K1768" s="190" t="n"/>
      <c r="L1768" s="68" t="n"/>
    </row>
    <row r="1769" spans="1:69">
      <c r="K1769" s="190" t="n"/>
      <c r="L1769" s="68" t="n"/>
    </row>
    <row r="1770" spans="1:69">
      <c r="K1770" s="190" t="n"/>
      <c r="L1770" s="68" t="n"/>
    </row>
    <row r="1771" spans="1:69">
      <c r="K1771" s="190" t="n"/>
      <c r="L1771" s="68" t="n"/>
    </row>
    <row r="1772" spans="1:69">
      <c r="K1772" s="190" t="n"/>
      <c r="L1772" s="68" t="n"/>
    </row>
    <row r="1773" spans="1:69">
      <c r="K1773" s="190" t="n"/>
      <c r="L1773" s="68" t="n"/>
    </row>
    <row r="1774" spans="1:69">
      <c r="K1774" s="190" t="n"/>
      <c r="L1774" s="68" t="n"/>
    </row>
    <row r="1775" spans="1:69">
      <c r="K1775" s="190" t="n"/>
      <c r="L1775" s="68" t="n"/>
    </row>
    <row r="1776" spans="1:69">
      <c r="K1776" s="190" t="n"/>
      <c r="L1776" s="68" t="n"/>
    </row>
    <row r="1777" spans="1:69">
      <c r="K1777" s="190" t="n"/>
      <c r="L1777" s="68" t="n"/>
    </row>
    <row r="1778" spans="1:69">
      <c r="K1778" s="190" t="n"/>
      <c r="L1778" s="68" t="n"/>
    </row>
    <row r="1779" spans="1:69">
      <c r="K1779" s="190" t="n"/>
      <c r="L1779" s="68" t="n"/>
    </row>
    <row r="1780" spans="1:69">
      <c r="K1780" s="190" t="n"/>
      <c r="L1780" s="68" t="n"/>
    </row>
    <row r="1781" spans="1:69">
      <c r="K1781" s="190" t="n"/>
      <c r="L1781" s="68" t="n"/>
    </row>
    <row r="1782" spans="1:69">
      <c r="K1782" s="190" t="n"/>
      <c r="L1782" s="68" t="n"/>
    </row>
    <row r="1783" spans="1:69">
      <c r="K1783" s="190" t="n"/>
      <c r="L1783" s="68" t="n"/>
    </row>
    <row r="1784" spans="1:69">
      <c r="K1784" s="190" t="n"/>
      <c r="L1784" s="68" t="n"/>
    </row>
    <row r="1785" spans="1:69">
      <c r="K1785" s="190" t="n"/>
      <c r="L1785" s="68" t="n"/>
    </row>
    <row r="1786" spans="1:69">
      <c r="K1786" s="190" t="n"/>
      <c r="L1786" s="68" t="n"/>
    </row>
    <row r="1787" spans="1:69">
      <c r="K1787" s="190" t="n"/>
      <c r="L1787" s="68" t="n"/>
    </row>
    <row r="1788" spans="1:69">
      <c r="K1788" s="190" t="n"/>
      <c r="L1788" s="68" t="n"/>
    </row>
    <row r="1789" spans="1:69">
      <c r="K1789" s="190" t="n"/>
      <c r="L1789" s="68" t="n"/>
    </row>
    <row r="1790" spans="1:69">
      <c r="K1790" s="190" t="n"/>
      <c r="L1790" s="68" t="n"/>
    </row>
    <row r="1791" spans="1:69">
      <c r="K1791" s="190" t="n"/>
      <c r="L1791" s="68" t="n"/>
    </row>
    <row r="1792" spans="1:69">
      <c r="K1792" s="190" t="n"/>
      <c r="L1792" s="68" t="n"/>
    </row>
    <row r="1793" spans="1:69">
      <c r="K1793" s="190" t="n"/>
      <c r="L1793" s="68" t="n"/>
    </row>
    <row r="1794" spans="1:69">
      <c r="K1794" s="190" t="n"/>
      <c r="L1794" s="68" t="n"/>
    </row>
    <row r="1795" spans="1:69">
      <c r="K1795" s="190" t="n"/>
      <c r="L1795" s="68" t="n"/>
    </row>
    <row r="1796" spans="1:69">
      <c r="K1796" s="190" t="n"/>
      <c r="L1796" s="68" t="n"/>
    </row>
    <row r="1797" spans="1:69">
      <c r="K1797" s="190" t="n"/>
      <c r="L1797" s="68" t="n"/>
    </row>
    <row r="1798" spans="1:69">
      <c r="K1798" s="190" t="n"/>
      <c r="L1798" s="68" t="n"/>
    </row>
    <row r="1799" spans="1:69">
      <c r="K1799" s="190" t="n"/>
      <c r="L1799" s="68" t="n"/>
    </row>
    <row r="1800" spans="1:69">
      <c r="K1800" s="190" t="n"/>
      <c r="L1800" s="68" t="n"/>
    </row>
    <row r="1801" spans="1:69">
      <c r="K1801" s="190" t="n"/>
      <c r="L1801" s="68" t="n"/>
    </row>
    <row r="1802" spans="1:69">
      <c r="K1802" s="190" t="n"/>
      <c r="L1802" s="68" t="n"/>
    </row>
    <row r="1803" spans="1:69">
      <c r="K1803" s="190" t="n"/>
      <c r="L1803" s="68" t="n"/>
    </row>
    <row r="1804" spans="1:69">
      <c r="K1804" s="190" t="n"/>
      <c r="L1804" s="68" t="n"/>
    </row>
    <row r="1805" spans="1:69">
      <c r="K1805" s="190" t="n"/>
      <c r="L1805" s="68" t="n"/>
    </row>
    <row r="1806" spans="1:69">
      <c r="K1806" s="190" t="n"/>
      <c r="L1806" s="68" t="n"/>
    </row>
    <row r="1807" spans="1:69">
      <c r="K1807" s="190" t="n"/>
      <c r="L1807" s="68" t="n"/>
    </row>
    <row r="1808" spans="1:69">
      <c r="K1808" s="190" t="n"/>
      <c r="L1808" s="68" t="n"/>
    </row>
    <row r="1809" spans="1:69">
      <c r="K1809" s="190" t="n"/>
      <c r="L1809" s="68" t="n"/>
    </row>
    <row r="1810" spans="1:69">
      <c r="K1810" s="190" t="n"/>
      <c r="L1810" s="68" t="n"/>
    </row>
    <row r="1811" spans="1:69">
      <c r="K1811" s="190" t="n"/>
      <c r="L1811" s="68" t="n"/>
    </row>
    <row r="1812" spans="1:69">
      <c r="K1812" s="190" t="n"/>
      <c r="L1812" s="68" t="n"/>
    </row>
    <row r="1813" spans="1:69">
      <c r="K1813" s="190" t="n"/>
      <c r="L1813" s="68" t="n"/>
    </row>
    <row r="1814" spans="1:69">
      <c r="K1814" s="190" t="n"/>
      <c r="L1814" s="68" t="n"/>
    </row>
    <row r="1815" spans="1:69">
      <c r="K1815" s="190" t="n"/>
      <c r="L1815" s="68" t="n"/>
    </row>
    <row r="1816" spans="1:69">
      <c r="K1816" s="190" t="n"/>
      <c r="L1816" s="68" t="n"/>
    </row>
    <row r="1817" spans="1:69">
      <c r="K1817" s="190" t="n"/>
      <c r="L1817" s="68" t="n"/>
    </row>
    <row r="1818" spans="1:69">
      <c r="K1818" s="190" t="n"/>
      <c r="L1818" s="68" t="n"/>
    </row>
    <row r="1819" spans="1:69">
      <c r="K1819" s="190" t="n"/>
      <c r="L1819" s="68" t="n"/>
    </row>
    <row r="1820" spans="1:69">
      <c r="K1820" s="190" t="n"/>
      <c r="L1820" s="68" t="n"/>
    </row>
    <row r="1821" spans="1:69">
      <c r="K1821" s="190" t="n"/>
      <c r="L1821" s="68" t="n"/>
    </row>
    <row r="1822" spans="1:69">
      <c r="K1822" s="190" t="n"/>
      <c r="L1822" s="68" t="n"/>
    </row>
    <row r="1823" spans="1:69">
      <c r="K1823" s="190" t="n"/>
      <c r="L1823" s="68" t="n"/>
    </row>
    <row r="1824" spans="1:69">
      <c r="K1824" s="190" t="n"/>
      <c r="L1824" s="68" t="n"/>
    </row>
    <row r="1825" spans="1:69">
      <c r="K1825" s="190" t="n"/>
      <c r="L1825" s="68" t="n"/>
    </row>
    <row r="1826" spans="1:69">
      <c r="K1826" s="190" t="n"/>
      <c r="L1826" s="68" t="n"/>
    </row>
    <row r="1827" spans="1:69">
      <c r="K1827" s="190" t="n"/>
      <c r="L1827" s="68" t="n"/>
    </row>
    <row r="1828" spans="1:69">
      <c r="K1828" s="190" t="n"/>
      <c r="L1828" s="68" t="n"/>
    </row>
    <row r="1829" spans="1:69">
      <c r="K1829" s="190" t="n"/>
      <c r="L1829" s="68" t="n"/>
    </row>
    <row r="1830" spans="1:69">
      <c r="K1830" s="190" t="n"/>
      <c r="L1830" s="68" t="n"/>
    </row>
    <row r="1831" spans="1:69">
      <c r="K1831" s="190" t="n"/>
      <c r="L1831" s="68" t="n"/>
    </row>
    <row r="1832" spans="1:69">
      <c r="K1832" s="190" t="n"/>
      <c r="L1832" s="68" t="n"/>
    </row>
    <row r="1833" spans="1:69">
      <c r="K1833" s="190" t="n"/>
      <c r="L1833" s="68" t="n"/>
    </row>
    <row r="1834" spans="1:69">
      <c r="K1834" s="190" t="n"/>
      <c r="L1834" s="68" t="n"/>
    </row>
    <row r="1835" spans="1:69">
      <c r="K1835" s="190" t="n"/>
      <c r="L1835" s="68" t="n"/>
    </row>
    <row r="1836" spans="1:69">
      <c r="K1836" s="190" t="n"/>
      <c r="L1836" s="68" t="n"/>
    </row>
    <row r="1837" spans="1:69">
      <c r="K1837" s="190" t="n"/>
      <c r="L1837" s="68" t="n"/>
    </row>
    <row r="1838" spans="1:69">
      <c r="K1838" s="190" t="n"/>
      <c r="L1838" s="68" t="n"/>
    </row>
    <row r="1839" spans="1:69">
      <c r="K1839" s="190" t="n"/>
      <c r="L1839" s="68" t="n"/>
    </row>
    <row r="1840" spans="1:69">
      <c r="K1840" s="190" t="n"/>
      <c r="L1840" s="68" t="n"/>
    </row>
    <row r="1841" spans="1:69">
      <c r="K1841" s="190" t="n"/>
      <c r="L1841" s="68" t="n"/>
    </row>
    <row r="1842" spans="1:69">
      <c r="K1842" s="190" t="n"/>
      <c r="L1842" s="68" t="n"/>
    </row>
    <row r="1843" spans="1:69">
      <c r="K1843" s="190" t="n"/>
      <c r="L1843" s="68" t="n"/>
    </row>
    <row r="1844" spans="1:69">
      <c r="K1844" s="190" t="n"/>
      <c r="L1844" s="68" t="n"/>
    </row>
    <row r="1845" spans="1:69">
      <c r="K1845" s="190" t="n"/>
      <c r="L1845" s="68" t="n"/>
    </row>
    <row r="1846" spans="1:69">
      <c r="K1846" s="190" t="n"/>
      <c r="L1846" s="68" t="n"/>
    </row>
    <row r="1847" spans="1:69">
      <c r="K1847" s="190" t="n"/>
      <c r="L1847" s="68" t="n"/>
    </row>
    <row r="1848" spans="1:69">
      <c r="K1848" s="190" t="n"/>
      <c r="L1848" s="68" t="n"/>
    </row>
    <row r="1849" spans="1:69">
      <c r="K1849" s="190" t="n"/>
      <c r="L1849" s="68" t="n"/>
    </row>
    <row r="1850" spans="1:69">
      <c r="K1850" s="190" t="n"/>
      <c r="L1850" s="68" t="n"/>
    </row>
    <row r="1851" spans="1:69">
      <c r="K1851" s="190" t="n"/>
      <c r="L1851" s="68" t="n"/>
    </row>
    <row r="1852" spans="1:69">
      <c r="K1852" s="190" t="n"/>
      <c r="L1852" s="68" t="n"/>
    </row>
    <row r="1853" spans="1:69">
      <c r="K1853" s="190" t="n"/>
      <c r="L1853" s="68" t="n"/>
    </row>
    <row r="1854" spans="1:69">
      <c r="K1854" s="190" t="n"/>
      <c r="L1854" s="68" t="n"/>
    </row>
    <row r="1855" spans="1:69">
      <c r="K1855" s="190" t="n"/>
      <c r="L1855" s="68" t="n"/>
    </row>
    <row r="1856" spans="1:69">
      <c r="K1856" s="190" t="n"/>
      <c r="L1856" s="68" t="n"/>
    </row>
    <row r="1857" spans="1:69">
      <c r="K1857" s="190" t="n"/>
      <c r="L1857" s="68" t="n"/>
    </row>
    <row r="1858" spans="1:69">
      <c r="K1858" s="190" t="n"/>
      <c r="L1858" s="68" t="n"/>
    </row>
    <row r="1859" spans="1:69">
      <c r="K1859" s="190" t="n"/>
      <c r="L1859" s="68" t="n"/>
    </row>
    <row r="1860" spans="1:69">
      <c r="K1860" s="190" t="n"/>
      <c r="L1860" s="68" t="n"/>
    </row>
    <row r="1861" spans="1:69">
      <c r="K1861" s="190" t="n"/>
      <c r="L1861" s="68" t="n"/>
    </row>
    <row r="1862" spans="1:69">
      <c r="K1862" s="190" t="n"/>
      <c r="L1862" s="68" t="n"/>
    </row>
    <row r="1863" spans="1:69">
      <c r="K1863" s="190" t="n"/>
      <c r="L1863" s="68" t="n"/>
    </row>
    <row r="1864" spans="1:69">
      <c r="K1864" s="190" t="n"/>
      <c r="L1864" s="68" t="n"/>
    </row>
    <row r="1865" spans="1:69">
      <c r="K1865" s="190" t="n"/>
      <c r="L1865" s="68" t="n"/>
    </row>
    <row r="1866" spans="1:69">
      <c r="K1866" s="190" t="n"/>
      <c r="L1866" s="68" t="n"/>
    </row>
    <row r="1867" spans="1:69">
      <c r="K1867" s="190" t="n"/>
      <c r="L1867" s="68" t="n"/>
    </row>
    <row r="1868" spans="1:69">
      <c r="K1868" s="190" t="n"/>
      <c r="L1868" s="68" t="n"/>
    </row>
    <row r="1869" spans="1:69">
      <c r="K1869" s="190" t="n"/>
      <c r="L1869" s="68" t="n"/>
    </row>
    <row r="1870" spans="1:69">
      <c r="K1870" s="190" t="n"/>
      <c r="L1870" s="68" t="n"/>
    </row>
    <row r="1871" spans="1:69">
      <c r="K1871" s="190" t="n"/>
      <c r="L1871" s="68" t="n"/>
    </row>
    <row r="1872" spans="1:69">
      <c r="K1872" s="190" t="n"/>
      <c r="L1872" s="68" t="n"/>
    </row>
    <row r="1873" spans="1:69">
      <c r="K1873" s="190" t="n"/>
      <c r="L1873" s="68" t="n"/>
    </row>
    <row r="1874" spans="1:69">
      <c r="K1874" s="190" t="n"/>
      <c r="L1874" s="68" t="n"/>
    </row>
    <row r="1875" spans="1:69">
      <c r="K1875" s="190" t="n"/>
      <c r="L1875" s="68" t="n"/>
    </row>
    <row r="1876" spans="1:69">
      <c r="K1876" s="190" t="n"/>
      <c r="L1876" s="68" t="n"/>
    </row>
    <row r="1877" spans="1:69">
      <c r="K1877" s="190" t="n"/>
      <c r="L1877" s="68" t="n"/>
    </row>
    <row r="1878" spans="1:69">
      <c r="K1878" s="190" t="n"/>
      <c r="L1878" s="68" t="n"/>
    </row>
    <row r="1879" spans="1:69">
      <c r="K1879" s="190" t="n"/>
      <c r="L1879" s="68" t="n"/>
    </row>
    <row r="1880" spans="1:69">
      <c r="K1880" s="190" t="n"/>
      <c r="L1880" s="68" t="n"/>
    </row>
    <row r="1881" spans="1:69">
      <c r="K1881" s="190" t="n"/>
      <c r="L1881" s="68" t="n"/>
    </row>
    <row r="1882" spans="1:69">
      <c r="K1882" s="190" t="n"/>
      <c r="L1882" s="68" t="n"/>
    </row>
    <row r="1883" spans="1:69">
      <c r="K1883" s="190" t="n"/>
      <c r="L1883" s="68" t="n"/>
    </row>
    <row r="1884" spans="1:69">
      <c r="K1884" s="190" t="n"/>
      <c r="L1884" s="68" t="n"/>
    </row>
    <row r="1885" spans="1:69">
      <c r="K1885" s="190" t="n"/>
      <c r="L1885" s="68" t="n"/>
    </row>
    <row r="1886" spans="1:69">
      <c r="K1886" s="190" t="n"/>
      <c r="L1886" s="68" t="n"/>
    </row>
    <row r="1887" spans="1:69">
      <c r="K1887" s="190" t="n"/>
      <c r="L1887" s="68" t="n"/>
    </row>
    <row r="1888" spans="1:69">
      <c r="K1888" s="190" t="n"/>
      <c r="L1888" s="68" t="n"/>
    </row>
    <row r="1889" spans="1:69">
      <c r="K1889" s="190" t="n"/>
      <c r="L1889" s="68" t="n"/>
    </row>
    <row r="1890" spans="1:69">
      <c r="K1890" s="190" t="n"/>
      <c r="L1890" s="68" t="n"/>
    </row>
    <row r="1891" spans="1:69">
      <c r="K1891" s="190" t="n"/>
      <c r="L1891" s="68" t="n"/>
    </row>
    <row r="1892" spans="1:69">
      <c r="K1892" s="190" t="n"/>
      <c r="L1892" s="68" t="n"/>
    </row>
    <row r="1893" spans="1:69">
      <c r="K1893" s="190" t="n"/>
      <c r="L1893" s="68" t="n"/>
    </row>
    <row r="1894" spans="1:69">
      <c r="K1894" s="190" t="n"/>
      <c r="L1894" s="68" t="n"/>
    </row>
    <row r="1895" spans="1:69">
      <c r="K1895" s="190" t="n"/>
      <c r="L1895" s="68" t="n"/>
    </row>
    <row r="1896" spans="1:69">
      <c r="K1896" s="190" t="n"/>
      <c r="L1896" s="68" t="n"/>
    </row>
    <row r="1897" spans="1:69">
      <c r="K1897" s="190" t="n"/>
      <c r="L1897" s="68" t="n"/>
    </row>
    <row r="1898" spans="1:69">
      <c r="K1898" s="190" t="n"/>
      <c r="L1898" s="68" t="n"/>
    </row>
    <row r="1899" spans="1:69">
      <c r="K1899" s="190" t="n"/>
      <c r="L1899" s="68" t="n"/>
    </row>
    <row r="1900" spans="1:69">
      <c r="K1900" s="190" t="n"/>
      <c r="L1900" s="68" t="n"/>
    </row>
    <row r="1901" spans="1:69">
      <c r="K1901" s="190" t="n"/>
      <c r="L1901" s="68" t="n"/>
    </row>
    <row r="1902" spans="1:69">
      <c r="K1902" s="190" t="n"/>
      <c r="L1902" s="68" t="n"/>
    </row>
    <row r="1903" spans="1:69">
      <c r="K1903" s="190" t="n"/>
      <c r="L1903" s="68" t="n"/>
    </row>
    <row r="1904" spans="1:69">
      <c r="K1904" s="190" t="n"/>
      <c r="L1904" s="68" t="n"/>
    </row>
    <row r="1905" spans="1:69">
      <c r="K1905" s="190" t="n"/>
      <c r="L1905" s="68" t="n"/>
    </row>
    <row r="1906" spans="1:69">
      <c r="K1906" s="190" t="n"/>
      <c r="L1906" s="68" t="n"/>
    </row>
    <row r="1907" spans="1:69">
      <c r="K1907" s="190" t="n"/>
      <c r="L1907" s="68" t="n"/>
    </row>
    <row r="1908" spans="1:69">
      <c r="K1908" s="190" t="n"/>
      <c r="L1908" s="68" t="n"/>
    </row>
    <row r="1909" spans="1:69">
      <c r="K1909" s="190" t="n"/>
      <c r="L1909" s="68" t="n"/>
    </row>
    <row r="1910" spans="1:69">
      <c r="K1910" s="190" t="n"/>
      <c r="L1910" s="68" t="n"/>
    </row>
    <row r="1911" spans="1:69">
      <c r="K1911" s="190" t="n"/>
      <c r="L1911" s="68" t="n"/>
    </row>
    <row r="1912" spans="1:69">
      <c r="K1912" s="190" t="n"/>
      <c r="L1912" s="68" t="n"/>
    </row>
    <row r="1913" spans="1:69">
      <c r="K1913" s="190" t="n"/>
      <c r="L1913" s="68" t="n"/>
    </row>
    <row r="1914" spans="1:69">
      <c r="K1914" s="190" t="n"/>
      <c r="L1914" s="68" t="n"/>
    </row>
    <row r="1915" spans="1:69">
      <c r="K1915" s="190" t="n"/>
      <c r="L1915" s="68" t="n"/>
    </row>
    <row r="1916" spans="1:69">
      <c r="K1916" s="190" t="n"/>
      <c r="L1916" s="68" t="n"/>
    </row>
    <row r="1917" spans="1:69">
      <c r="K1917" s="190" t="n"/>
      <c r="L1917" s="68" t="n"/>
    </row>
    <row r="1918" spans="1:69">
      <c r="K1918" s="190" t="n"/>
      <c r="L1918" s="68" t="n"/>
    </row>
    <row r="1919" spans="1:69">
      <c r="K1919" s="190" t="n"/>
      <c r="L1919" s="68" t="n"/>
    </row>
    <row r="1920" spans="1:69">
      <c r="K1920" s="190" t="n"/>
      <c r="L1920" s="68" t="n"/>
    </row>
    <row r="1921" spans="1:69">
      <c r="K1921" s="190" t="n"/>
      <c r="L1921" s="68" t="n"/>
    </row>
    <row r="1922" spans="1:69">
      <c r="K1922" s="190" t="n"/>
      <c r="L1922" s="68" t="n"/>
    </row>
    <row r="1923" spans="1:69">
      <c r="K1923" s="190" t="n"/>
      <c r="L1923" s="68" t="n"/>
    </row>
    <row r="1924" spans="1:69">
      <c r="K1924" s="190" t="n"/>
      <c r="L1924" s="68" t="n"/>
    </row>
    <row r="1925" spans="1:69">
      <c r="K1925" s="190" t="n"/>
      <c r="L1925" s="68" t="n"/>
    </row>
    <row r="1926" spans="1:69">
      <c r="K1926" s="190" t="n"/>
      <c r="L1926" s="68" t="n"/>
    </row>
    <row r="1927" spans="1:69">
      <c r="K1927" s="190" t="n"/>
      <c r="L1927" s="68" t="n"/>
    </row>
    <row r="1928" spans="1:69">
      <c r="K1928" s="190" t="n"/>
      <c r="L1928" s="68" t="n"/>
    </row>
    <row r="1929" spans="1:69">
      <c r="K1929" s="190" t="n"/>
      <c r="L1929" s="68" t="n"/>
    </row>
    <row r="1930" spans="1:69">
      <c r="K1930" s="190" t="n"/>
      <c r="L1930" s="68" t="n"/>
    </row>
    <row r="1931" spans="1:69">
      <c r="K1931" s="190" t="n"/>
      <c r="L1931" s="68" t="n"/>
    </row>
    <row r="1932" spans="1:69">
      <c r="K1932" s="190" t="n"/>
      <c r="L1932" s="68" t="n"/>
    </row>
    <row r="1933" spans="1:69">
      <c r="K1933" s="190" t="n"/>
      <c r="L1933" s="68" t="n"/>
    </row>
    <row r="1934" spans="1:69">
      <c r="K1934" s="190" t="n"/>
      <c r="L1934" s="68" t="n"/>
    </row>
    <row r="1935" spans="1:69">
      <c r="K1935" s="190" t="n"/>
      <c r="L1935" s="68" t="n"/>
    </row>
    <row r="1936" spans="1:69">
      <c r="K1936" s="190" t="n"/>
      <c r="L1936" s="68" t="n"/>
    </row>
    <row r="1937" spans="1:69">
      <c r="K1937" s="190" t="n"/>
      <c r="L1937" s="68" t="n"/>
    </row>
    <row r="1938" spans="1:69">
      <c r="K1938" s="190" t="n"/>
      <c r="L1938" s="68" t="n"/>
    </row>
    <row r="1939" spans="1:69">
      <c r="K1939" s="190" t="n"/>
      <c r="L1939" s="68" t="n"/>
    </row>
    <row r="1940" spans="1:69">
      <c r="K1940" s="190" t="n"/>
      <c r="L1940" s="68" t="n"/>
    </row>
    <row r="1941" spans="1:69">
      <c r="K1941" s="190" t="n"/>
      <c r="L1941" s="68" t="n"/>
    </row>
    <row r="1942" spans="1:69">
      <c r="K1942" s="190" t="n"/>
      <c r="L1942" s="68" t="n"/>
    </row>
    <row r="1943" spans="1:69">
      <c r="K1943" s="190" t="n"/>
      <c r="L1943" s="68" t="n"/>
    </row>
    <row r="1944" spans="1:69">
      <c r="K1944" s="190" t="n"/>
      <c r="L1944" s="68" t="n"/>
    </row>
    <row r="1945" spans="1:69">
      <c r="K1945" s="190" t="n"/>
      <c r="L1945" s="68" t="n"/>
    </row>
    <row r="1946" spans="1:69">
      <c r="K1946" s="190" t="n"/>
      <c r="L1946" s="68" t="n"/>
    </row>
    <row r="1947" spans="1:69">
      <c r="K1947" s="190" t="n"/>
      <c r="L1947" s="68" t="n"/>
    </row>
    <row r="1948" spans="1:69">
      <c r="K1948" s="190" t="n"/>
      <c r="L1948" s="68" t="n"/>
    </row>
    <row r="1949" spans="1:69">
      <c r="K1949" s="190" t="n"/>
      <c r="L1949" s="68" t="n"/>
    </row>
    <row r="1950" spans="1:69">
      <c r="K1950" s="190" t="n"/>
      <c r="L1950" s="68" t="n"/>
    </row>
    <row r="1951" spans="1:69">
      <c r="K1951" s="190" t="n"/>
      <c r="L1951" s="68" t="n"/>
    </row>
    <row r="1952" spans="1:69">
      <c r="K1952" s="190" t="n"/>
      <c r="L1952" s="68" t="n"/>
    </row>
    <row r="1953" spans="1:69">
      <c r="K1953" s="190" t="n"/>
      <c r="L1953" s="68" t="n"/>
    </row>
    <row r="1954" spans="1:69">
      <c r="K1954" s="190" t="n"/>
      <c r="L1954" s="68" t="n"/>
    </row>
    <row r="1955" spans="1:69">
      <c r="K1955" s="190" t="n"/>
      <c r="L1955" s="68" t="n"/>
    </row>
    <row r="1956" spans="1:69">
      <c r="K1956" s="190" t="n"/>
      <c r="L1956" s="68" t="n"/>
    </row>
    <row r="1957" spans="1:69">
      <c r="K1957" s="190" t="n"/>
      <c r="L1957" s="68" t="n"/>
    </row>
    <row r="1958" spans="1:69">
      <c r="K1958" s="190" t="n"/>
      <c r="L1958" s="68" t="n"/>
    </row>
    <row r="1959" spans="1:69">
      <c r="K1959" s="190" t="n"/>
      <c r="L1959" s="68" t="n"/>
    </row>
    <row r="1960" spans="1:69">
      <c r="K1960" s="190" t="n"/>
      <c r="L1960" s="68" t="n"/>
    </row>
    <row r="1961" spans="1:69">
      <c r="K1961" s="190" t="n"/>
      <c r="L1961" s="68" t="n"/>
    </row>
    <row r="1962" spans="1:69">
      <c r="K1962" s="190" t="n"/>
      <c r="L1962" s="68" t="n"/>
    </row>
    <row r="1963" spans="1:69">
      <c r="K1963" s="190" t="n"/>
      <c r="L1963" s="68" t="n"/>
    </row>
    <row r="1964" spans="1:69">
      <c r="K1964" s="190" t="n"/>
      <c r="L1964" s="68" t="n"/>
    </row>
    <row r="1965" spans="1:69">
      <c r="K1965" s="190" t="n"/>
      <c r="L1965" s="68" t="n"/>
    </row>
    <row r="1966" spans="1:69">
      <c r="K1966" s="190" t="n"/>
      <c r="L1966" s="68" t="n"/>
    </row>
    <row r="1967" spans="1:69">
      <c r="K1967" s="190" t="n"/>
      <c r="L1967" s="68" t="n"/>
    </row>
    <row r="1968" spans="1:69">
      <c r="K1968" s="190" t="n"/>
      <c r="L1968" s="68" t="n"/>
    </row>
    <row r="1969" spans="1:69">
      <c r="K1969" s="190" t="n"/>
      <c r="L1969" s="68" t="n"/>
    </row>
    <row r="1970" spans="1:69">
      <c r="K1970" s="190" t="n"/>
      <c r="L1970" s="68" t="n"/>
    </row>
    <row r="1971" spans="1:69">
      <c r="K1971" s="190" t="n"/>
      <c r="L1971" s="68" t="n"/>
    </row>
    <row r="1972" spans="1:69">
      <c r="K1972" s="190" t="n"/>
      <c r="L1972" s="68" t="n"/>
    </row>
    <row r="1973" spans="1:69">
      <c r="K1973" s="190" t="n"/>
      <c r="L1973" s="68" t="n"/>
    </row>
    <row r="1974" spans="1:69">
      <c r="K1974" s="190" t="n"/>
      <c r="L1974" s="68" t="n"/>
    </row>
    <row r="1975" spans="1:69">
      <c r="K1975" s="190" t="n"/>
      <c r="L1975" s="68" t="n"/>
    </row>
    <row r="1976" spans="1:69">
      <c r="K1976" s="190" t="n"/>
      <c r="L1976" s="68" t="n"/>
    </row>
    <row r="1977" spans="1:69">
      <c r="K1977" s="190" t="n"/>
      <c r="L1977" s="68" t="n"/>
    </row>
    <row r="1978" spans="1:69">
      <c r="K1978" s="190" t="n"/>
      <c r="L1978" s="68" t="n"/>
    </row>
    <row r="1979" spans="1:69">
      <c r="K1979" s="190" t="n"/>
      <c r="L1979" s="68" t="n"/>
    </row>
    <row r="1980" spans="1:69">
      <c r="K1980" s="190" t="n"/>
      <c r="L1980" s="68" t="n"/>
    </row>
    <row r="1981" spans="1:69">
      <c r="K1981" s="190" t="n"/>
      <c r="L1981" s="68" t="n"/>
    </row>
    <row r="1982" spans="1:69">
      <c r="K1982" s="190" t="n"/>
      <c r="L1982" s="68" t="n"/>
    </row>
    <row r="1983" spans="1:69">
      <c r="K1983" s="190" t="n"/>
      <c r="L1983" s="68" t="n"/>
    </row>
    <row r="1984" spans="1:69">
      <c r="K1984" s="190" t="n"/>
      <c r="L1984" s="68" t="n"/>
    </row>
    <row r="1985" spans="1:69">
      <c r="K1985" s="190" t="n"/>
      <c r="L1985" s="68" t="n"/>
    </row>
    <row r="1986" spans="1:69">
      <c r="K1986" s="190" t="n"/>
      <c r="L1986" s="68" t="n"/>
    </row>
    <row r="1987" spans="1:69">
      <c r="K1987" s="190" t="n"/>
      <c r="L1987" s="68" t="n"/>
    </row>
    <row r="1988" spans="1:69">
      <c r="K1988" s="190" t="n"/>
      <c r="L1988" s="68" t="n"/>
    </row>
    <row r="1989" spans="1:69">
      <c r="K1989" s="190" t="n"/>
      <c r="L1989" s="68" t="n"/>
    </row>
    <row r="1990" spans="1:69">
      <c r="K1990" s="190" t="n"/>
      <c r="L1990" s="68" t="n"/>
    </row>
    <row r="1991" spans="1:69">
      <c r="K1991" s="190" t="n"/>
      <c r="L1991" s="68" t="n"/>
    </row>
    <row r="1992" spans="1:69">
      <c r="K1992" s="190" t="n"/>
      <c r="L1992" s="68" t="n"/>
    </row>
    <row r="1993" spans="1:69">
      <c r="K1993" s="190" t="n"/>
      <c r="L1993" s="68" t="n"/>
    </row>
    <row r="1994" spans="1:69">
      <c r="K1994" s="190" t="n"/>
      <c r="L1994" s="68" t="n"/>
    </row>
    <row r="1995" spans="1:69">
      <c r="K1995" s="190" t="n"/>
      <c r="L1995" s="68" t="n"/>
    </row>
    <row r="1996" spans="1:69">
      <c r="K1996" s="190" t="n"/>
      <c r="L1996" s="68" t="n"/>
    </row>
    <row r="1997" spans="1:69">
      <c r="K1997" s="190" t="n"/>
      <c r="L1997" s="68" t="n"/>
    </row>
    <row r="1998" spans="1:69">
      <c r="K1998" s="190" t="n"/>
      <c r="L1998" s="68" t="n"/>
    </row>
    <row r="1999" spans="1:69">
      <c r="K1999" s="190" t="n"/>
      <c r="L1999" s="68" t="n"/>
    </row>
    <row r="2000" spans="1:69">
      <c r="K2000" s="190" t="n"/>
      <c r="L2000" s="68" t="n"/>
    </row>
    <row r="2001" spans="1:69">
      <c r="K2001" s="190" t="n"/>
      <c r="L2001" s="68" t="n"/>
    </row>
    <row r="2002" spans="1:69">
      <c r="K2002" s="190" t="n"/>
      <c r="L2002" s="68" t="n"/>
    </row>
    <row r="2003" spans="1:69">
      <c r="K2003" s="190" t="n"/>
      <c r="L2003" s="68" t="n"/>
    </row>
    <row r="2004" spans="1:69">
      <c r="K2004" s="190" t="n"/>
      <c r="L2004" s="68" t="n"/>
    </row>
    <row r="2005" spans="1:69">
      <c r="K2005" s="190" t="n"/>
      <c r="L2005" s="68" t="n"/>
    </row>
    <row r="2006" spans="1:69">
      <c r="K2006" s="190" t="n"/>
      <c r="L2006" s="68" t="n"/>
    </row>
    <row r="2007" spans="1:69">
      <c r="K2007" s="190" t="n"/>
      <c r="L2007" s="68" t="n"/>
    </row>
    <row r="2008" spans="1:69">
      <c r="K2008" s="190" t="n"/>
      <c r="L2008" s="68" t="n"/>
    </row>
    <row r="2009" spans="1:69">
      <c r="K2009" s="190" t="n"/>
      <c r="L2009" s="68" t="n"/>
    </row>
    <row r="2010" spans="1:69">
      <c r="K2010" s="190" t="n"/>
      <c r="L2010" s="68" t="n"/>
    </row>
    <row r="2011" spans="1:69">
      <c r="K2011" s="190" t="n"/>
      <c r="L2011" s="68" t="n"/>
    </row>
    <row r="2012" spans="1:69">
      <c r="K2012" s="190" t="n"/>
      <c r="L2012" s="68" t="n"/>
    </row>
    <row r="2013" spans="1:69">
      <c r="K2013" s="190" t="n"/>
      <c r="L2013" s="68" t="n"/>
    </row>
    <row r="2014" spans="1:69">
      <c r="K2014" s="190" t="n"/>
      <c r="L2014" s="68" t="n"/>
    </row>
    <row r="2015" spans="1:69">
      <c r="K2015" s="190" t="n"/>
      <c r="L2015" s="68" t="n"/>
    </row>
    <row r="2016" spans="1:69">
      <c r="K2016" s="190" t="n"/>
      <c r="L2016" s="68" t="n"/>
    </row>
    <row r="2017" spans="1:69">
      <c r="K2017" s="190" t="n"/>
      <c r="L2017" s="68" t="n"/>
    </row>
    <row r="2018" spans="1:69">
      <c r="K2018" s="190" t="n"/>
      <c r="L2018" s="68" t="n"/>
    </row>
    <row r="2019" spans="1:69">
      <c r="K2019" s="190" t="n"/>
      <c r="L2019" s="68" t="n"/>
    </row>
    <row r="2020" spans="1:69">
      <c r="K2020" s="190" t="n"/>
      <c r="L2020" s="68" t="n"/>
    </row>
    <row r="2021" spans="1:69">
      <c r="K2021" s="190" t="n"/>
      <c r="L2021" s="68" t="n"/>
    </row>
    <row r="2022" spans="1:69">
      <c r="K2022" s="190" t="n"/>
      <c r="L2022" s="68" t="n"/>
    </row>
    <row r="2023" spans="1:69">
      <c r="K2023" s="190" t="n"/>
      <c r="L2023" s="68" t="n"/>
    </row>
    <row r="2024" spans="1:69">
      <c r="K2024" s="190" t="n"/>
      <c r="L2024" s="68" t="n"/>
    </row>
    <row r="2025" spans="1:69">
      <c r="K2025" s="190" t="n"/>
      <c r="L2025" s="68" t="n"/>
    </row>
    <row r="2026" spans="1:69">
      <c r="K2026" s="190" t="n"/>
      <c r="L2026" s="68" t="n"/>
    </row>
    <row r="2027" spans="1:69">
      <c r="K2027" s="190" t="n"/>
      <c r="L2027" s="68" t="n"/>
    </row>
    <row r="2028" spans="1:69">
      <c r="K2028" s="190" t="n"/>
      <c r="L2028" s="68" t="n"/>
    </row>
    <row r="2029" spans="1:69">
      <c r="K2029" s="190" t="n"/>
      <c r="L2029" s="68" t="n"/>
    </row>
    <row r="2030" spans="1:69">
      <c r="K2030" s="190" t="n"/>
      <c r="L2030" s="68" t="n"/>
    </row>
    <row r="2031" spans="1:69">
      <c r="K2031" s="190" t="n"/>
      <c r="L2031" s="68" t="n"/>
    </row>
    <row r="2032" spans="1:69">
      <c r="K2032" s="190" t="n"/>
      <c r="L2032" s="68" t="n"/>
    </row>
    <row r="2033" spans="1:69">
      <c r="K2033" s="190" t="n"/>
      <c r="L2033" s="68" t="n"/>
    </row>
    <row r="2034" spans="1:69">
      <c r="K2034" s="190" t="n"/>
      <c r="L2034" s="68" t="n"/>
    </row>
    <row r="2035" spans="1:69">
      <c r="K2035" s="190" t="n"/>
      <c r="L2035" s="68" t="n"/>
    </row>
    <row r="2036" spans="1:69">
      <c r="K2036" s="190" t="n"/>
      <c r="L2036" s="68" t="n"/>
    </row>
    <row r="2037" spans="1:69">
      <c r="K2037" s="190" t="n"/>
      <c r="L2037" s="68" t="n"/>
    </row>
    <row r="2038" spans="1:69">
      <c r="K2038" s="190" t="n"/>
      <c r="L2038" s="68" t="n"/>
    </row>
    <row r="2039" spans="1:69">
      <c r="K2039" s="190" t="n"/>
      <c r="L2039" s="68" t="n"/>
    </row>
    <row r="2040" spans="1:69">
      <c r="K2040" s="190" t="n"/>
      <c r="L2040" s="68" t="n"/>
    </row>
    <row r="2041" spans="1:69">
      <c r="K2041" s="190" t="n"/>
      <c r="L2041" s="68" t="n"/>
    </row>
    <row r="2042" spans="1:69">
      <c r="K2042" s="190" t="n"/>
      <c r="L2042" s="68" t="n"/>
    </row>
    <row r="2043" spans="1:69">
      <c r="K2043" s="190" t="n"/>
      <c r="L2043" s="68" t="n"/>
    </row>
    <row r="2044" spans="1:69">
      <c r="K2044" s="190" t="n"/>
      <c r="L2044" s="68" t="n"/>
    </row>
    <row r="2045" spans="1:69">
      <c r="K2045" s="190" t="n"/>
      <c r="L2045" s="68" t="n"/>
    </row>
    <row r="2046" spans="1:69">
      <c r="K2046" s="190" t="n"/>
      <c r="L2046" s="68" t="n"/>
    </row>
    <row r="2047" spans="1:69">
      <c r="K2047" s="190" t="n"/>
      <c r="L2047" s="68" t="n"/>
    </row>
    <row r="2048" spans="1:69">
      <c r="K2048" s="190" t="n"/>
      <c r="L2048" s="68" t="n"/>
    </row>
    <row r="2049" spans="1:69">
      <c r="K2049" s="190" t="n"/>
      <c r="L2049" s="68" t="n"/>
    </row>
    <row r="2050" spans="1:69">
      <c r="K2050" s="190" t="n"/>
      <c r="L2050" s="68" t="n"/>
    </row>
    <row r="2051" spans="1:69">
      <c r="K2051" s="190" t="n"/>
      <c r="L2051" s="68" t="n"/>
    </row>
    <row r="2052" spans="1:69">
      <c r="K2052" s="190" t="n"/>
      <c r="L2052" s="68" t="n"/>
    </row>
    <row r="2053" spans="1:69">
      <c r="K2053" s="190" t="n"/>
      <c r="L2053" s="68" t="n"/>
    </row>
    <row r="2054" spans="1:69">
      <c r="K2054" s="190" t="n"/>
      <c r="L2054" s="68" t="n"/>
    </row>
    <row r="2055" spans="1:69">
      <c r="K2055" s="190" t="n"/>
      <c r="L2055" s="68" t="n"/>
    </row>
    <row r="2056" spans="1:69">
      <c r="K2056" s="190" t="n"/>
      <c r="L2056" s="68" t="n"/>
    </row>
    <row r="2057" spans="1:69">
      <c r="K2057" s="190" t="n"/>
      <c r="L2057" s="68" t="n"/>
    </row>
    <row r="2058" spans="1:69">
      <c r="K2058" s="190" t="n"/>
      <c r="L2058" s="68" t="n"/>
    </row>
    <row r="2059" spans="1:69">
      <c r="K2059" s="190" t="n"/>
      <c r="L2059" s="68" t="n"/>
    </row>
    <row r="2060" spans="1:69">
      <c r="K2060" s="190" t="n"/>
      <c r="L2060" s="68" t="n"/>
    </row>
    <row r="2061" spans="1:69">
      <c r="K2061" s="190" t="n"/>
      <c r="L2061" s="68" t="n"/>
    </row>
    <row r="2062" spans="1:69">
      <c r="K2062" s="190" t="n"/>
      <c r="L2062" s="68" t="n"/>
    </row>
    <row r="2063" spans="1:69">
      <c r="K2063" s="190" t="n"/>
      <c r="L2063" s="68" t="n"/>
    </row>
    <row r="2064" spans="1:69">
      <c r="K2064" s="190" t="n"/>
      <c r="L2064" s="68" t="n"/>
    </row>
    <row r="2065" spans="1:69">
      <c r="K2065" s="190" t="n"/>
      <c r="L2065" s="68" t="n"/>
    </row>
    <row r="2066" spans="1:69">
      <c r="K2066" s="190" t="n"/>
      <c r="L2066" s="68" t="n"/>
    </row>
    <row r="2067" spans="1:69">
      <c r="K2067" s="190" t="n"/>
      <c r="L2067" s="68" t="n"/>
    </row>
    <row r="2068" spans="1:69">
      <c r="K2068" s="190" t="n"/>
      <c r="L2068" s="68" t="n"/>
    </row>
    <row r="2069" spans="1:69">
      <c r="K2069" s="190" t="n"/>
      <c r="L2069" s="68" t="n"/>
    </row>
    <row r="2070" spans="1:69">
      <c r="K2070" s="190" t="n"/>
      <c r="L2070" s="68" t="n"/>
    </row>
    <row r="2071" spans="1:69">
      <c r="K2071" s="190" t="n"/>
      <c r="L2071" s="68" t="n"/>
    </row>
    <row r="2072" spans="1:69">
      <c r="K2072" s="190" t="n"/>
      <c r="L2072" s="68" t="n"/>
    </row>
    <row r="2073" spans="1:69">
      <c r="K2073" s="190" t="n"/>
      <c r="L2073" s="68" t="n"/>
    </row>
    <row r="2074" spans="1:69">
      <c r="K2074" s="190" t="n"/>
      <c r="L2074" s="68" t="n"/>
    </row>
    <row r="2075" spans="1:69">
      <c r="K2075" s="190" t="n"/>
      <c r="L2075" s="68" t="n"/>
    </row>
    <row r="2076" spans="1:69">
      <c r="K2076" s="190" t="n"/>
      <c r="L2076" s="68" t="n"/>
    </row>
    <row r="2077" spans="1:69">
      <c r="K2077" s="190" t="n"/>
      <c r="L2077" s="68" t="n"/>
    </row>
    <row r="2078" spans="1:69">
      <c r="K2078" s="190" t="n"/>
      <c r="L2078" s="68" t="n"/>
    </row>
    <row r="2079" spans="1:69">
      <c r="K2079" s="190" t="n"/>
      <c r="L2079" s="68" t="n"/>
    </row>
    <row r="2080" spans="1:69">
      <c r="K2080" s="190" t="n"/>
      <c r="L2080" s="68" t="n"/>
    </row>
    <row r="2081" spans="1:69">
      <c r="K2081" s="190" t="n"/>
      <c r="L2081" s="68" t="n"/>
    </row>
    <row r="2082" spans="1:69">
      <c r="K2082" s="190" t="n"/>
      <c r="L2082" s="68" t="n"/>
    </row>
    <row r="2083" spans="1:69">
      <c r="K2083" s="190" t="n"/>
      <c r="L2083" s="68" t="n"/>
    </row>
    <row r="2084" spans="1:69">
      <c r="K2084" s="190" t="n"/>
      <c r="L2084" s="68" t="n"/>
    </row>
    <row r="2085" spans="1:69">
      <c r="K2085" s="190" t="n"/>
      <c r="L2085" s="68" t="n"/>
    </row>
    <row r="2086" spans="1:69">
      <c r="K2086" s="190" t="n"/>
      <c r="L2086" s="68" t="n"/>
    </row>
    <row r="2087" spans="1:69">
      <c r="K2087" s="190" t="n"/>
      <c r="L2087" s="68" t="n"/>
    </row>
    <row r="2088" spans="1:69">
      <c r="K2088" s="190" t="n"/>
      <c r="L2088" s="68" t="n"/>
    </row>
    <row r="2089" spans="1:69">
      <c r="K2089" s="190" t="n"/>
      <c r="L2089" s="68" t="n"/>
    </row>
    <row r="2090" spans="1:69">
      <c r="K2090" s="190" t="n"/>
      <c r="L2090" s="68" t="n"/>
    </row>
    <row r="2091" spans="1:69">
      <c r="K2091" s="190" t="n"/>
      <c r="L2091" s="68" t="n"/>
    </row>
    <row r="2092" spans="1:69">
      <c r="K2092" s="190" t="n"/>
      <c r="L2092" s="68" t="n"/>
    </row>
    <row r="2093" spans="1:69">
      <c r="K2093" s="190" t="n"/>
      <c r="L2093" s="68" t="n"/>
    </row>
    <row r="2094" spans="1:69">
      <c r="K2094" s="190" t="n"/>
      <c r="L2094" s="68" t="n"/>
    </row>
    <row r="2095" spans="1:69">
      <c r="K2095" s="190" t="n"/>
      <c r="L2095" s="68" t="n"/>
    </row>
    <row r="2096" spans="1:69">
      <c r="K2096" s="190" t="n"/>
      <c r="L2096" s="68" t="n"/>
    </row>
    <row r="2097" spans="1:69">
      <c r="K2097" s="190" t="n"/>
      <c r="L2097" s="68" t="n"/>
    </row>
    <row r="2098" spans="1:69">
      <c r="K2098" s="190" t="n"/>
      <c r="L2098" s="68" t="n"/>
    </row>
    <row r="2099" spans="1:69">
      <c r="K2099" s="190" t="n"/>
      <c r="L2099" s="68" t="n"/>
    </row>
    <row r="2100" spans="1:69">
      <c r="K2100" s="190" t="n"/>
      <c r="L2100" s="68" t="n"/>
    </row>
    <row r="2101" spans="1:69">
      <c r="K2101" s="190" t="n"/>
      <c r="L2101" s="68" t="n"/>
    </row>
    <row r="2102" spans="1:69">
      <c r="K2102" s="190" t="n"/>
      <c r="L2102" s="68" t="n"/>
    </row>
    <row r="2103" spans="1:69">
      <c r="K2103" s="190" t="n"/>
      <c r="L2103" s="68" t="n"/>
    </row>
    <row r="2104" spans="1:69">
      <c r="K2104" s="190" t="n"/>
      <c r="L2104" s="68" t="n"/>
    </row>
    <row r="2105" spans="1:69">
      <c r="K2105" s="190" t="n"/>
      <c r="L2105" s="68" t="n"/>
    </row>
    <row r="2106" spans="1:69">
      <c r="K2106" s="190" t="n"/>
      <c r="L2106" s="68" t="n"/>
    </row>
    <row r="2107" spans="1:69">
      <c r="K2107" s="190" t="n"/>
      <c r="L2107" s="68" t="n"/>
    </row>
    <row r="2108" spans="1:69">
      <c r="K2108" s="190" t="n"/>
      <c r="L2108" s="68" t="n"/>
    </row>
    <row r="2109" spans="1:69">
      <c r="K2109" s="190" t="n"/>
      <c r="L2109" s="68" t="n"/>
    </row>
    <row r="2110" spans="1:69">
      <c r="K2110" s="190" t="n"/>
      <c r="L2110" s="68" t="n"/>
    </row>
    <row r="2111" spans="1:69">
      <c r="K2111" s="190" t="n"/>
      <c r="L2111" s="68" t="n"/>
    </row>
    <row r="2112" spans="1:69">
      <c r="K2112" s="190" t="n"/>
      <c r="L2112" s="68" t="n"/>
    </row>
    <row r="2113" spans="1:69">
      <c r="K2113" s="190" t="n"/>
      <c r="L2113" s="68" t="n"/>
    </row>
    <row r="2114" spans="1:69">
      <c r="K2114" s="190" t="n"/>
      <c r="L2114" s="68" t="n"/>
    </row>
    <row r="2115" spans="1:69">
      <c r="K2115" s="190" t="n"/>
      <c r="L2115" s="68" t="n"/>
    </row>
    <row r="2116" spans="1:69">
      <c r="K2116" s="190" t="n"/>
      <c r="L2116" s="68" t="n"/>
    </row>
    <row r="2117" spans="1:69">
      <c r="K2117" s="190" t="n"/>
      <c r="L2117" s="68" t="n"/>
    </row>
    <row r="2118" spans="1:69">
      <c r="K2118" s="190" t="n"/>
      <c r="L2118" s="68" t="n"/>
    </row>
    <row r="2119" spans="1:69">
      <c r="K2119" s="190" t="n"/>
      <c r="L2119" s="68" t="n"/>
    </row>
    <row r="2120" spans="1:69">
      <c r="K2120" s="190" t="n"/>
      <c r="L2120" s="68" t="n"/>
    </row>
    <row r="2121" spans="1:69">
      <c r="K2121" s="190" t="n"/>
      <c r="L2121" s="68" t="n"/>
    </row>
    <row r="2122" spans="1:69">
      <c r="K2122" s="190" t="n"/>
      <c r="L2122" s="68" t="n"/>
    </row>
    <row r="2123" spans="1:69">
      <c r="K2123" s="190" t="n"/>
      <c r="L2123" s="68" t="n"/>
    </row>
    <row r="2124" spans="1:69">
      <c r="K2124" s="190" t="n"/>
      <c r="L2124" s="68" t="n"/>
    </row>
    <row r="2125" spans="1:69">
      <c r="K2125" s="190" t="n"/>
      <c r="L2125" s="68" t="n"/>
    </row>
    <row r="2126" spans="1:69">
      <c r="K2126" s="190" t="n"/>
      <c r="L2126" s="68" t="n"/>
    </row>
    <row r="2127" spans="1:69">
      <c r="K2127" s="190" t="n"/>
      <c r="L2127" s="68" t="n"/>
    </row>
    <row r="2128" spans="1:69">
      <c r="K2128" s="190" t="n"/>
      <c r="L2128" s="68" t="n"/>
    </row>
    <row r="2129" spans="1:69">
      <c r="K2129" s="190" t="n"/>
      <c r="L2129" s="68" t="n"/>
    </row>
    <row r="2130" spans="1:69">
      <c r="K2130" s="190" t="n"/>
      <c r="L2130" s="68" t="n"/>
    </row>
    <row r="2131" spans="1:69">
      <c r="K2131" s="190" t="n"/>
      <c r="L2131" s="68" t="n"/>
    </row>
    <row r="2132" spans="1:69">
      <c r="K2132" s="190" t="n"/>
      <c r="L2132" s="68" t="n"/>
    </row>
    <row r="2133" spans="1:69">
      <c r="K2133" s="190" t="n"/>
      <c r="L2133" s="68" t="n"/>
    </row>
    <row r="2134" spans="1:69">
      <c r="K2134" s="190" t="n"/>
      <c r="L2134" s="68" t="n"/>
    </row>
    <row r="2135" spans="1:69">
      <c r="K2135" s="190" t="n"/>
      <c r="L2135" s="68" t="n"/>
    </row>
    <row r="2136" spans="1:69">
      <c r="K2136" s="190" t="n"/>
      <c r="L2136" s="68" t="n"/>
    </row>
    <row r="2137" spans="1:69">
      <c r="K2137" s="190" t="n"/>
      <c r="L2137" s="68" t="n"/>
    </row>
    <row r="2138" spans="1:69">
      <c r="K2138" s="190" t="n"/>
      <c r="L2138" s="68" t="n"/>
    </row>
    <row r="2139" spans="1:69">
      <c r="K2139" s="190" t="n"/>
      <c r="L2139" s="68" t="n"/>
    </row>
    <row r="2140" spans="1:69">
      <c r="K2140" s="190" t="n"/>
      <c r="L2140" s="68" t="n"/>
    </row>
    <row r="2141" spans="1:69">
      <c r="K2141" s="190" t="n"/>
      <c r="L2141" s="68" t="n"/>
    </row>
    <row r="2142" spans="1:69">
      <c r="K2142" s="190" t="n"/>
      <c r="L2142" s="68" t="n"/>
    </row>
    <row r="2143" spans="1:69">
      <c r="K2143" s="190" t="n"/>
      <c r="L2143" s="68" t="n"/>
    </row>
    <row r="2144" spans="1:69">
      <c r="K2144" s="190" t="n"/>
      <c r="L2144" s="68" t="n"/>
    </row>
    <row r="2145" spans="1:69">
      <c r="K2145" s="190" t="n"/>
      <c r="L2145" s="68" t="n"/>
    </row>
    <row r="2146" spans="1:69">
      <c r="K2146" s="190" t="n"/>
      <c r="L2146" s="68" t="n"/>
    </row>
    <row r="2147" spans="1:69">
      <c r="K2147" s="190" t="n"/>
      <c r="L2147" s="68" t="n"/>
    </row>
    <row r="2148" spans="1:69">
      <c r="K2148" s="190" t="n"/>
      <c r="L2148" s="68" t="n"/>
    </row>
    <row r="2149" spans="1:69">
      <c r="K2149" s="190" t="n"/>
      <c r="L2149" s="68" t="n"/>
    </row>
    <row r="2150" spans="1:69">
      <c r="K2150" s="190" t="n"/>
      <c r="L2150" s="68" t="n"/>
    </row>
    <row r="2151" spans="1:69">
      <c r="K2151" s="190" t="n"/>
      <c r="L2151" s="68" t="n"/>
    </row>
    <row r="2152" spans="1:69">
      <c r="K2152" s="190" t="n"/>
      <c r="L2152" s="68" t="n"/>
    </row>
    <row r="2153" spans="1:69">
      <c r="K2153" s="190" t="n"/>
      <c r="L2153" s="68" t="n"/>
    </row>
    <row r="2154" spans="1:69">
      <c r="K2154" s="190" t="n"/>
      <c r="L2154" s="68" t="n"/>
    </row>
    <row r="2155" spans="1:69">
      <c r="K2155" s="190" t="n"/>
      <c r="L2155" s="68" t="n"/>
    </row>
    <row r="2156" spans="1:69">
      <c r="K2156" s="190" t="n"/>
      <c r="L2156" s="68" t="n"/>
    </row>
    <row r="2157" spans="1:69">
      <c r="K2157" s="190" t="n"/>
      <c r="L2157" s="68" t="n"/>
    </row>
    <row r="2158" spans="1:69">
      <c r="K2158" s="190" t="n"/>
      <c r="L2158" s="68" t="n"/>
    </row>
    <row r="2159" spans="1:69">
      <c r="K2159" s="190" t="n"/>
      <c r="L2159" s="68" t="n"/>
    </row>
    <row r="2160" spans="1:69">
      <c r="K2160" s="190" t="n"/>
      <c r="L2160" s="68" t="n"/>
    </row>
    <row r="2161" spans="1:69">
      <c r="K2161" s="190" t="n"/>
      <c r="L2161" s="68" t="n"/>
    </row>
    <row r="2162" spans="1:69">
      <c r="K2162" s="190" t="n"/>
      <c r="L2162" s="68" t="n"/>
    </row>
    <row r="2163" spans="1:69">
      <c r="K2163" s="190" t="n"/>
      <c r="L2163" s="68" t="n"/>
    </row>
    <row r="2164" spans="1:69">
      <c r="K2164" s="190" t="n"/>
      <c r="L2164" s="68" t="n"/>
    </row>
    <row r="2165" spans="1:69">
      <c r="K2165" s="190" t="n"/>
      <c r="L2165" s="68" t="n"/>
    </row>
    <row r="2166" spans="1:69">
      <c r="K2166" s="190" t="n"/>
      <c r="L2166" s="68" t="n"/>
    </row>
    <row r="2167" spans="1:69">
      <c r="K2167" s="190" t="n"/>
      <c r="L2167" s="68" t="n"/>
    </row>
    <row r="2168" spans="1:69">
      <c r="K2168" s="190" t="n"/>
      <c r="L2168" s="68" t="n"/>
    </row>
    <row r="2169" spans="1:69">
      <c r="K2169" s="190" t="n"/>
      <c r="L2169" s="68" t="n"/>
    </row>
    <row r="2170" spans="1:69">
      <c r="K2170" s="190" t="n"/>
      <c r="L2170" s="68" t="n"/>
    </row>
    <row r="2171" spans="1:69">
      <c r="K2171" s="190" t="n"/>
      <c r="L2171" s="68" t="n"/>
    </row>
    <row r="2172" spans="1:69">
      <c r="K2172" s="190" t="n"/>
      <c r="L2172" s="68" t="n"/>
    </row>
    <row r="2173" spans="1:69">
      <c r="K2173" s="190" t="n"/>
      <c r="L2173" s="68" t="n"/>
    </row>
    <row r="2174" spans="1:69">
      <c r="K2174" s="190" t="n"/>
      <c r="L2174" s="68" t="n"/>
    </row>
    <row r="2175" spans="1:69">
      <c r="K2175" s="190" t="n"/>
      <c r="L2175" s="68" t="n"/>
    </row>
    <row r="2176" spans="1:69">
      <c r="K2176" s="190" t="n"/>
      <c r="L2176" s="68" t="n"/>
    </row>
    <row r="2177" spans="1:69">
      <c r="K2177" s="190" t="n"/>
      <c r="L2177" s="68" t="n"/>
    </row>
    <row r="2178" spans="1:69">
      <c r="K2178" s="190" t="n"/>
      <c r="L2178" s="68" t="n"/>
    </row>
    <row r="2179" spans="1:69">
      <c r="K2179" s="190" t="n"/>
      <c r="L2179" s="68" t="n"/>
    </row>
    <row r="2180" spans="1:69">
      <c r="K2180" s="190" t="n"/>
      <c r="L2180" s="68" t="n"/>
    </row>
    <row r="2181" spans="1:69">
      <c r="K2181" s="190" t="n"/>
      <c r="L2181" s="68" t="n"/>
    </row>
  </sheetData>
  <mergeCells count="11">
    <mergeCell ref="A5:C5"/>
    <mergeCell ref="T5:X5"/>
    <mergeCell ref="Y5:AC5"/>
    <mergeCell ref="AD5:AH5"/>
    <mergeCell ref="AI5:AM5"/>
    <mergeCell ref="BM5:BQ5"/>
    <mergeCell ref="AN5:AR5"/>
    <mergeCell ref="AS5:AW5"/>
    <mergeCell ref="AX5:BB5"/>
    <mergeCell ref="BC5:BG5"/>
    <mergeCell ref="BH5:BL5"/>
  </mergeCells>
  <dataValidations count="25" xWindow="402" yWindow="549">
    <dataValidation allowBlank="0" error="Please enter a valid date." errorTitle="Last trading date" operator="greaterThan" showErrorMessage="1" showInputMessage="1" sqref="I8:I205 P7:P205 Q7:Q205" type="date">
      <formula1>1</formula1>
    </dataValidation>
    <dataValidation allowBlank="0" showErrorMessage="1" showInputMessage="1" sqref="D2" type="list">
      <formula1>Market_Maker</formula1>
    </dataValidation>
    <dataValidation allowBlank="0" errorStyle="information" showErrorMessage="1" showInputMessage="1" sqref="I2" type="list">
      <formula1>TradingCurrencies</formula1>
    </dataValidation>
    <dataValidation allowBlank="0" errorStyle="information" showErrorMessage="1" showInputMessage="1" sqref="G2" type="list">
      <formula1>ExcersizeTypes</formula1>
    </dataValidation>
    <dataValidation allowBlank="0" errorStyle="information" showErrorMessage="1" showInputMessage="1" sqref="C2" type="list">
      <formula1>StarCAM_Issuers</formula1>
    </dataValidation>
    <dataValidation allowBlank="0" errorStyle="information" showErrorMessage="1" showInputMessage="1" sqref="B2" type="list">
      <formula1>StarCAM_Exchanges</formula1>
    </dataValidation>
    <dataValidation allowBlank="0" errorStyle="information" showErrorMessage="1" showInputMessage="1" sqref="J2"/>
    <dataValidation allowBlank="0" errorStyle="information" showErrorMessage="1" showInputMessage="1" sqref="F2" type="list">
      <formula1>SettlementTypes</formula1>
    </dataValidation>
    <dataValidation allowBlank="0" errorStyle="information" showErrorMessage="1" showInputMessage="1" sqref="A2" type="list">
      <formula1>InstrumentSubType</formula1>
    </dataValidation>
    <dataValidation allowBlank="0" error="Must be a future trading date." errorTitle="Listing Date" operator="greaterThan" showErrorMessage="1" showInputMessage="1" sqref="H2" type="date">
      <formula1>TODAY()</formula1>
    </dataValidation>
    <dataValidation allowBlank="0" operator="greaterThan" showErrorMessage="1" showInputMessage="1" sqref="E2" type="whole">
      <formula1>0</formula1>
    </dataValidation>
    <dataValidation allowBlank="0" errorTitle="Incorrect Asset class" showErrorMessage="1" showInputMessage="1" sqref="AD7:AD205 AI7:AI205 AN7:AN205 AX7:AX205 BC7:BC205 BH7:BH205 BM7:BM205 T7:T205 Y7:Y205" type="list">
      <formula1>WC_Asset_Classes</formula1>
    </dataValidation>
    <dataValidation allowBlank="0" operator="greaterThanOrEqual" showErrorMessage="1" showInputMessage="1" sqref="AC7:AC205 AH7:AH205 AM7:AM205 AR7:AR205 AW7:AW205 BB7:BB205 BG7:BG205 BL7:BL205 BQ7:BQ205 X7:X205" type="decimal">
      <formula1>0</formula1>
    </dataValidation>
    <dataValidation allowBlank="0" error="Please enter a valid date." errorTitle="Last trading date" operator="greaterThanOrEqual" showErrorMessage="1" showInputMessage="1" sqref="H7:H205 I7 J7" type="date">
      <formula1>$H$2</formula1>
    </dataValidation>
    <dataValidation allowBlank="0" error="Please enter a valid date." errorTitle="Expiration date" operator="greaterThan" showErrorMessage="1" showInputMessage="1" sqref="J8:J205" type="date">
      <formula1>$H$2</formula1>
    </dataValidation>
    <dataValidation allowBlank="0" error="Please select an underlying instrument from the dropdown menu." errorTitle="Incorrect Underlying Instrument" showErrorMessage="1" showInputMessage="1" sqref="AE7:AE205 AJ7:AJ205 AO7:AO205 AT7:AT205 AY7:AY205 BD7:BD205 BI7:BI205 BN7:BN205 U7:U205 Z7:Z205" type="list">
      <formula1>OFFSET(INDIRECT("WC_"&amp;T7),1,0,COUNTA(INDIRECT("WC_"&amp;T7&amp;"_Column"))-1,1)</formula1>
    </dataValidation>
    <dataValidation allowBlank="0" error="Plese enter a whole number over zero." errorTitle="Number of issued instruments" operator="greaterThan" showErrorMessage="1" showInputMessage="1" sqref="K7:K205" type="whole">
      <formula1>0</formula1>
    </dataValidation>
    <dataValidation allowBlank="0" showErrorMessage="1" showInputMessage="1" sqref="G7:G205" type="list">
      <formula1>InstrumentCurrencies</formula1>
    </dataValidation>
    <dataValidation allowBlank="0" error="Enter a number over zero." errorTitle="Instrument per underlying" operator="greaterThan" showErrorMessage="1" showInputMessage="1" sqref="F7:F205" type="decimal">
      <formula1>0</formula1>
    </dataValidation>
    <dataValidation allowBlank="0" error="Plese enter a value over zero._x000a_" errorTitle="Level" operator="greaterThan" showErrorMessage="1" showInputMessage="1" sqref="M7:M205 N7:N205 O7:O205" type="decimal">
      <formula1>0</formula1>
    </dataValidation>
    <dataValidation allowBlank="0" showErrorMessage="1" showInputMessage="1" sqref="E7:E205" type="list">
      <formula1>Direction</formula1>
    </dataValidation>
    <dataValidation allowBlank="0" error="Please enter a valid date." errorTitle="Last trading date" operator="lessThanOrEqual" showErrorMessage="1" showInputMessage="1" sqref="L7:L205" type="textLength">
      <formula1>200</formula1>
    </dataValidation>
    <dataValidation allowBlank="0" error="Please enter a valid date." errorTitle="Last trading date" operator="greaterThan" showErrorMessage="1" showInputMessage="1" sqref="R7:R205 S7:S205"/>
    <dataValidation allowBlank="0" showErrorMessage="1" showInputMessage="1" sqref="AS7:AS205" type="list">
      <formula1>WC_Asset_Classes</formula1>
    </dataValidation>
    <dataValidation allowBlank="0" errorStyle="information" showErrorMessage="1" showInputMessage="1" sqref="L2" type="list">
      <formula1>EUSIPA_Code</formula1>
    </dataValidation>
  </dataValidations>
  <pageMargins bottom="0.7480314960629921" footer="0.3149606299212598" header="0.3149606299212598" left="0.7086614173228347" right="0.7086614173228347" top="0.7480314960629921"/>
  <pageSetup orientation="landscape" paperSize="8" scale="52"/>
  <legacyDrawing xmlns:r="http://schemas.openxmlformats.org/officeDocument/2006/relationships" r:id="anysvml"/>
</worksheet>
</file>

<file path=xl/worksheets/sheet3.xml><?xml version="1.0" encoding="utf-8"?>
<worksheet xmlns="http://schemas.openxmlformats.org/spreadsheetml/2006/main">
  <sheetPr codeName="Sheet5">
    <tabColor rgb="FFFFC000"/>
    <outlinePr summaryBelow="1" summaryRight="1"/>
    <pageSetUpPr fitToPage="1"/>
  </sheetPr>
  <dimension ref="A1:AB106"/>
  <sheetViews>
    <sheetView workbookViewId="0" zoomScaleNormal="100" zoomScaleSheetLayoutView="55">
      <pane activePane="bottomRight" state="frozen" topLeftCell="E7" xSplit="4" ySplit="6"/>
      <selection activeCell="E1" pane="topRight" sqref="E1"/>
      <selection activeCell="A7" pane="bottomLeft" sqref="A7"/>
      <selection activeCell="A2" pane="bottomRight" sqref="A2"/>
    </sheetView>
  </sheetViews>
  <sheetFormatPr baseColWidth="8" defaultColWidth="9.140625" defaultRowHeight="12.75" outlineLevelCol="0"/>
  <cols>
    <col customWidth="1" max="1" min="1" style="190" width="18.140625"/>
    <col customWidth="1" max="2" min="2" style="190" width="21.140625"/>
    <col customWidth="1" max="3" min="3" style="190" width="34.7109375"/>
    <col customWidth="1" max="4" min="4" style="190" width="20.140625"/>
    <col bestFit="1" customWidth="1" max="5" min="5" style="190" width="16.140625"/>
    <col bestFit="1" customWidth="1" max="6" min="6" style="190" width="22.28515625"/>
    <col customWidth="1" max="7" min="7" style="190" width="17.28515625"/>
    <col customWidth="1" max="8" min="8" style="190" width="14.7109375"/>
    <col customWidth="1" max="9" min="9" style="190" width="15.5703125"/>
    <col customWidth="1" max="10" min="10" style="190" width="15.28515625"/>
    <col customWidth="1" max="11" min="11" style="190" width="12.5703125"/>
    <col customWidth="1" max="13" min="12" style="190" width="12.42578125"/>
    <col customWidth="1" max="14" min="14" style="190" width="18"/>
    <col customWidth="1" max="15" min="15" style="80" width="17.42578125"/>
    <col bestFit="1" customWidth="1" max="16" min="16" style="99" width="17.85546875"/>
    <col customWidth="1" max="17" min="17" style="190" width="18"/>
    <col customWidth="1" max="19" min="18" style="80" width="18"/>
    <col customWidth="1" max="20" min="20" style="80" width="15"/>
    <col customWidth="1" max="21" min="21" style="80" width="14.28515625"/>
    <col customWidth="1" max="22" min="22" style="190" width="13.85546875"/>
    <col customWidth="1" max="16384" min="23" style="190" width="9.140625"/>
  </cols>
  <sheetData>
    <row customHeight="1" ht="38.25" r="1" s="235" spans="1:28">
      <c r="A1" s="76" t="s">
        <v>0</v>
      </c>
      <c r="B1" s="76" t="s">
        <v>101</v>
      </c>
      <c r="C1" s="76" t="s">
        <v>2</v>
      </c>
      <c r="D1" s="77" t="s">
        <v>102</v>
      </c>
      <c r="E1" s="78" t="s">
        <v>103</v>
      </c>
      <c r="F1" s="77" t="s">
        <v>104</v>
      </c>
      <c r="G1" s="76" t="s">
        <v>7</v>
      </c>
      <c r="H1" s="77" t="s">
        <v>8</v>
      </c>
      <c r="I1" s="76" t="s">
        <v>105</v>
      </c>
      <c r="J1" s="76" t="s">
        <v>106</v>
      </c>
      <c r="N1" s="99" t="n"/>
      <c r="O1" s="190" t="n"/>
      <c r="P1" s="190" t="n"/>
      <c r="Q1" s="80" t="n"/>
      <c r="U1" s="190" t="n"/>
    </row>
    <row customHeight="1" ht="13.5" r="2" s="235" spans="1:28">
      <c r="A2" s="194" t="n"/>
      <c r="B2" s="200" t="n"/>
      <c r="C2" s="200" t="n"/>
      <c r="D2" s="200" t="n"/>
      <c r="E2" s="65" t="n"/>
      <c r="F2" s="200" t="n"/>
      <c r="G2" s="195" t="n"/>
      <c r="H2" s="95">
        <f>IF(C2="-","",VLOOKUP(C2,CouponBondIssuersTable,2,0))</f>
        <v/>
      </c>
      <c r="I2" s="95">
        <f>IF(D2="-","",IFERROR(VLOOKUP(D2,CouponLeadManagersTable,2,0),""))</f>
        <v/>
      </c>
      <c r="J2" s="95">
        <f>IF(D2="-","",IFERROR(VLOOKUP(D2,CouponLeadManagersTable,3,0),""))</f>
        <v/>
      </c>
      <c r="K2" s="190" t="n"/>
      <c r="L2" s="190" t="n"/>
      <c r="M2" s="190" t="n"/>
      <c r="N2" s="99" t="n"/>
      <c r="P2" s="190" t="n"/>
    </row>
    <row r="3" spans="1:28">
      <c r="A3" s="190" t="n"/>
      <c r="B3" s="190" t="n"/>
      <c r="C3" s="190" t="n"/>
      <c r="D3" s="190" t="n"/>
      <c r="E3" s="190" t="n"/>
      <c r="F3" s="190" t="n"/>
      <c r="G3" s="68" t="n"/>
      <c r="H3" s="190" t="n"/>
      <c r="I3" s="190" t="n"/>
      <c r="J3" s="190" t="n"/>
      <c r="K3" s="190" t="n"/>
      <c r="L3" s="190" t="n"/>
      <c r="M3" s="190" t="n"/>
    </row>
    <row r="4" spans="1:28">
      <c r="A4" s="6" t="s">
        <v>17</v>
      </c>
      <c r="G4" s="68" t="n"/>
    </row>
    <row r="5" spans="1:28">
      <c r="A5" s="57" t="n"/>
      <c r="G5" s="68" t="n"/>
    </row>
    <row customHeight="1" ht="39.75" r="6" s="235" spans="1:28">
      <c r="A6" s="77" t="s">
        <v>38</v>
      </c>
      <c r="B6" s="76" t="s">
        <v>39</v>
      </c>
      <c r="C6" s="77" t="s">
        <v>40</v>
      </c>
      <c r="D6" s="77" t="s">
        <v>41</v>
      </c>
      <c r="E6" s="76" t="s">
        <v>4</v>
      </c>
      <c r="F6" s="77" t="s">
        <v>107</v>
      </c>
      <c r="G6" s="77" t="s">
        <v>108</v>
      </c>
      <c r="H6" s="77" t="s">
        <v>109</v>
      </c>
      <c r="I6" s="77" t="s">
        <v>110</v>
      </c>
      <c r="J6" s="77" t="s">
        <v>111</v>
      </c>
      <c r="K6" s="77" t="s">
        <v>112</v>
      </c>
      <c r="L6" s="77" t="s">
        <v>113</v>
      </c>
      <c r="M6" s="77" t="s">
        <v>114</v>
      </c>
      <c r="N6" s="77" t="s">
        <v>115</v>
      </c>
      <c r="O6" s="76" t="s">
        <v>44</v>
      </c>
      <c r="P6" s="100" t="s">
        <v>45</v>
      </c>
      <c r="Q6" s="78" t="s">
        <v>116</v>
      </c>
      <c r="R6" s="76" t="s">
        <v>46</v>
      </c>
      <c r="S6" s="81" t="s">
        <v>47</v>
      </c>
      <c r="T6" s="82" t="s">
        <v>51</v>
      </c>
      <c r="V6" s="80" t="n"/>
      <c r="Y6" s="80" t="n"/>
      <c r="Z6" s="80" t="n"/>
      <c r="AA6" s="80" t="n"/>
      <c r="AB6" s="80" t="n"/>
    </row>
    <row r="7" spans="1:28">
      <c r="A7" s="83" t="n"/>
      <c r="B7" s="83" t="n"/>
      <c r="C7" s="200" t="n"/>
      <c r="D7" s="200" t="n"/>
      <c r="E7" s="65" t="n"/>
      <c r="F7" s="200" t="n"/>
      <c r="G7" s="200" t="n"/>
      <c r="H7" s="200" t="n"/>
      <c r="I7" s="84" t="n"/>
      <c r="J7" s="200" t="n"/>
      <c r="K7" s="195" t="n"/>
      <c r="L7" s="195">
        <f>IF(R7&lt;&gt;"",R7,"")</f>
        <v/>
      </c>
      <c r="M7" s="195" t="n"/>
      <c r="N7" s="51" t="n"/>
      <c r="O7" s="65" t="n"/>
      <c r="P7" s="195" t="n"/>
      <c r="Q7" s="195">
        <f>IF(P7&lt;&gt;"",P7,"")</f>
        <v/>
      </c>
      <c r="R7" s="195" t="n"/>
      <c r="S7" s="195" t="n"/>
      <c r="T7" s="85" t="n"/>
      <c r="V7" s="80" t="n"/>
      <c r="Y7" s="80" t="n"/>
      <c r="Z7" s="80" t="n"/>
      <c r="AA7" s="80" t="n"/>
      <c r="AB7" s="80" t="n"/>
    </row>
    <row customFormat="1" r="8" s="190" spans="1:28">
      <c r="A8" s="83" t="n"/>
      <c r="B8" s="83" t="n"/>
      <c r="C8" s="200" t="n"/>
      <c r="D8" s="200" t="n"/>
      <c r="E8" s="200" t="n"/>
      <c r="F8" s="200" t="n"/>
      <c r="G8" s="200" t="n"/>
      <c r="H8" s="200" t="n"/>
      <c r="I8" s="84" t="n"/>
      <c r="J8" s="200" t="n"/>
      <c r="K8" s="195" t="n"/>
      <c r="L8" s="195">
        <f>IF(R8&lt;&gt;"",R8,"")</f>
        <v/>
      </c>
      <c r="M8" s="195" t="n"/>
      <c r="N8" s="51" t="n"/>
      <c r="O8" s="65" t="n"/>
      <c r="P8" s="195" t="n"/>
      <c r="Q8" s="195">
        <f>IF(P8&lt;&gt;"",P8,"")</f>
        <v/>
      </c>
      <c r="R8" s="195" t="n"/>
      <c r="S8" s="195" t="n"/>
      <c r="T8" s="85" t="n"/>
      <c r="V8" s="80" t="n"/>
      <c r="W8" s="80" t="n"/>
      <c r="X8" s="80" t="n"/>
      <c r="Y8" s="80" t="n"/>
    </row>
    <row customFormat="1" r="9" s="190" spans="1:28">
      <c r="A9" s="83" t="n"/>
      <c r="B9" s="83" t="n"/>
      <c r="C9" s="200" t="n"/>
      <c r="D9" s="200" t="n"/>
      <c r="E9" s="200" t="n"/>
      <c r="F9" s="200" t="n"/>
      <c r="G9" s="200" t="n"/>
      <c r="H9" s="200" t="n"/>
      <c r="I9" s="84" t="n"/>
      <c r="J9" s="200" t="n"/>
      <c r="K9" s="195" t="n"/>
      <c r="L9" s="195">
        <f>IF(R9&lt;&gt;"",R9,"")</f>
        <v/>
      </c>
      <c r="M9" s="195" t="n"/>
      <c r="N9" s="51" t="n"/>
      <c r="O9" s="65" t="n"/>
      <c r="P9" s="195" t="n"/>
      <c r="Q9" s="195">
        <f>IF(P9&lt;&gt;"",P9,"")</f>
        <v/>
      </c>
      <c r="R9" s="195" t="n"/>
      <c r="S9" s="195" t="n"/>
      <c r="T9" s="85" t="n"/>
      <c r="V9" s="80" t="n"/>
      <c r="W9" s="80" t="n"/>
      <c r="X9" s="80" t="n"/>
      <c r="Y9" s="80" t="n"/>
    </row>
    <row r="10" spans="1:28">
      <c r="A10" s="83" t="n"/>
      <c r="B10" s="83" t="n"/>
      <c r="C10" s="200" t="n"/>
      <c r="D10" s="200" t="n"/>
      <c r="E10" s="200" t="n"/>
      <c r="F10" s="200" t="n"/>
      <c r="G10" s="200" t="n"/>
      <c r="H10" s="200" t="n"/>
      <c r="I10" s="84" t="n"/>
      <c r="J10" s="200" t="n"/>
      <c r="K10" s="195" t="n"/>
      <c r="L10" s="195">
        <f>IF(R10&lt;&gt;"",R10,"")</f>
        <v/>
      </c>
      <c r="M10" s="195" t="n"/>
      <c r="N10" s="51" t="n"/>
      <c r="O10" s="65" t="n"/>
      <c r="P10" s="195" t="n"/>
      <c r="Q10" s="195">
        <f>IF(P10&lt;&gt;"",P10,"")</f>
        <v/>
      </c>
      <c r="R10" s="195" t="n"/>
      <c r="S10" s="195" t="n"/>
      <c r="T10" s="85" t="n"/>
    </row>
    <row r="11" spans="1:28">
      <c r="A11" s="83" t="n"/>
      <c r="B11" s="83" t="n"/>
      <c r="C11" s="200" t="n"/>
      <c r="D11" s="200" t="n"/>
      <c r="E11" s="200" t="n"/>
      <c r="F11" s="200" t="n"/>
      <c r="G11" s="200" t="n"/>
      <c r="H11" s="200" t="n"/>
      <c r="I11" s="84" t="n"/>
      <c r="J11" s="200" t="n"/>
      <c r="K11" s="195" t="n"/>
      <c r="L11" s="195">
        <f>IF(R11&lt;&gt;"",R11,"")</f>
        <v/>
      </c>
      <c r="M11" s="195" t="n"/>
      <c r="N11" s="51" t="n"/>
      <c r="O11" s="65" t="n"/>
      <c r="P11" s="195" t="n"/>
      <c r="Q11" s="195">
        <f>IF(P11&lt;&gt;"",P11,"")</f>
        <v/>
      </c>
      <c r="R11" s="195" t="n"/>
      <c r="S11" s="195" t="n"/>
      <c r="T11" s="85" t="n"/>
      <c r="V11" s="190" t="n"/>
      <c r="W11" s="190" t="n"/>
    </row>
    <row r="12" spans="1:28">
      <c r="A12" s="83" t="n"/>
      <c r="B12" s="83" t="n"/>
      <c r="C12" s="200" t="n"/>
      <c r="D12" s="200" t="n"/>
      <c r="E12" s="200" t="n"/>
      <c r="F12" s="200" t="n"/>
      <c r="G12" s="200" t="n"/>
      <c r="H12" s="200" t="n"/>
      <c r="I12" s="84" t="n"/>
      <c r="J12" s="200" t="n"/>
      <c r="K12" s="195" t="n"/>
      <c r="L12" s="195">
        <f>IF(R12&lt;&gt;"",R12,"")</f>
        <v/>
      </c>
      <c r="M12" s="195" t="n"/>
      <c r="N12" s="51" t="n"/>
      <c r="O12" s="65" t="n"/>
      <c r="P12" s="195" t="n"/>
      <c r="Q12" s="195">
        <f>IF(P12&lt;&gt;"",P12,"")</f>
        <v/>
      </c>
      <c r="R12" s="195" t="n"/>
      <c r="S12" s="195" t="n"/>
      <c r="T12" s="85" t="n"/>
      <c r="V12" s="190" t="n"/>
      <c r="W12" s="190" t="n"/>
    </row>
    <row customHeight="1" ht="12.75" r="13" s="235" spans="1:28">
      <c r="A13" s="83" t="n"/>
      <c r="B13" s="83" t="n"/>
      <c r="C13" s="200" t="n"/>
      <c r="D13" s="200" t="n"/>
      <c r="E13" s="200" t="n"/>
      <c r="F13" s="200" t="n"/>
      <c r="G13" s="200" t="n"/>
      <c r="H13" s="200" t="n"/>
      <c r="I13" s="84" t="n"/>
      <c r="J13" s="200" t="n"/>
      <c r="K13" s="195" t="n"/>
      <c r="L13" s="195">
        <f>IF(R13&lt;&gt;"",R13,"")</f>
        <v/>
      </c>
      <c r="M13" s="195" t="n"/>
      <c r="N13" s="51" t="n"/>
      <c r="O13" s="65" t="n"/>
      <c r="P13" s="195" t="n"/>
      <c r="Q13" s="195">
        <f>IF(P13&lt;&gt;"",P13,"")</f>
        <v/>
      </c>
      <c r="R13" s="195" t="n"/>
      <c r="S13" s="195" t="n"/>
      <c r="T13" s="85" t="n"/>
      <c r="U13" s="102" t="n"/>
      <c r="V13" s="102" t="n"/>
      <c r="W13" s="103" t="n"/>
    </row>
    <row r="14" spans="1:28">
      <c r="A14" s="83" t="n"/>
      <c r="B14" s="83" t="n"/>
      <c r="C14" s="200" t="n"/>
      <c r="D14" s="200" t="n"/>
      <c r="E14" s="200" t="n"/>
      <c r="F14" s="200" t="n"/>
      <c r="G14" s="200" t="n"/>
      <c r="H14" s="200" t="n"/>
      <c r="I14" s="84" t="n"/>
      <c r="J14" s="200" t="n"/>
      <c r="K14" s="195" t="n"/>
      <c r="L14" s="195">
        <f>IF(R14&lt;&gt;"",R14,"")</f>
        <v/>
      </c>
      <c r="M14" s="195" t="n"/>
      <c r="N14" s="51" t="n"/>
      <c r="O14" s="65" t="n"/>
      <c r="P14" s="195" t="n"/>
      <c r="Q14" s="195">
        <f>IF(P14&lt;&gt;"",P14,"")</f>
        <v/>
      </c>
      <c r="R14" s="195" t="n"/>
      <c r="S14" s="195" t="n"/>
      <c r="T14" s="85" t="n"/>
      <c r="V14" s="190" t="n"/>
      <c r="W14" s="190" t="n"/>
    </row>
    <row r="15" spans="1:28">
      <c r="A15" s="83" t="n"/>
      <c r="B15" s="83" t="n"/>
      <c r="C15" s="200" t="n"/>
      <c r="D15" s="200" t="n"/>
      <c r="E15" s="200" t="n"/>
      <c r="F15" s="200" t="n"/>
      <c r="G15" s="200" t="n"/>
      <c r="H15" s="200" t="n"/>
      <c r="I15" s="84" t="n"/>
      <c r="J15" s="200" t="n"/>
      <c r="K15" s="195" t="n"/>
      <c r="L15" s="195">
        <f>IF(R15&lt;&gt;"",R15,"")</f>
        <v/>
      </c>
      <c r="M15" s="195" t="n"/>
      <c r="N15" s="51" t="n"/>
      <c r="O15" s="65" t="n"/>
      <c r="P15" s="195" t="n"/>
      <c r="Q15" s="195">
        <f>IF(P15&lt;&gt;"",P15,"")</f>
        <v/>
      </c>
      <c r="R15" s="195" t="n"/>
      <c r="S15" s="195" t="n"/>
      <c r="T15" s="85" t="n"/>
    </row>
    <row r="16" spans="1:28">
      <c r="A16" s="83" t="n"/>
      <c r="B16" s="83" t="n"/>
      <c r="C16" s="200" t="n"/>
      <c r="D16" s="200" t="n"/>
      <c r="E16" s="200" t="n"/>
      <c r="F16" s="200" t="n"/>
      <c r="G16" s="200" t="n"/>
      <c r="H16" s="200" t="n"/>
      <c r="I16" s="84" t="n"/>
      <c r="J16" s="200" t="n"/>
      <c r="K16" s="195" t="n"/>
      <c r="L16" s="195">
        <f>IF(R16&lt;&gt;"",R16,"")</f>
        <v/>
      </c>
      <c r="M16" s="195" t="n"/>
      <c r="N16" s="51" t="n"/>
      <c r="O16" s="65" t="n"/>
      <c r="P16" s="195" t="n"/>
      <c r="Q16" s="195">
        <f>IF(P16&lt;&gt;"",P16,"")</f>
        <v/>
      </c>
      <c r="R16" s="195" t="n"/>
      <c r="S16" s="195" t="n"/>
      <c r="T16" s="85" t="n"/>
    </row>
    <row r="17" spans="1:28">
      <c r="A17" s="83" t="n"/>
      <c r="B17" s="83" t="n"/>
      <c r="C17" s="200" t="n"/>
      <c r="D17" s="200" t="n"/>
      <c r="E17" s="200" t="n"/>
      <c r="F17" s="200" t="n"/>
      <c r="G17" s="200" t="n"/>
      <c r="H17" s="200" t="n"/>
      <c r="I17" s="84" t="n"/>
      <c r="J17" s="200" t="n"/>
      <c r="K17" s="195" t="n"/>
      <c r="L17" s="195">
        <f>IF(R17&lt;&gt;"",R17,"")</f>
        <v/>
      </c>
      <c r="M17" s="195" t="n"/>
      <c r="N17" s="51" t="n"/>
      <c r="O17" s="65" t="n"/>
      <c r="P17" s="195" t="n"/>
      <c r="Q17" s="195">
        <f>IF(P17&lt;&gt;"",P17,"")</f>
        <v/>
      </c>
      <c r="R17" s="195" t="n"/>
      <c r="S17" s="195" t="n"/>
      <c r="T17" s="85" t="n"/>
    </row>
    <row r="18" spans="1:28">
      <c r="A18" s="83" t="n"/>
      <c r="B18" s="83" t="n"/>
      <c r="C18" s="200" t="n"/>
      <c r="D18" s="200" t="n"/>
      <c r="E18" s="200" t="n"/>
      <c r="F18" s="200" t="n"/>
      <c r="G18" s="200" t="n"/>
      <c r="H18" s="200" t="n"/>
      <c r="I18" s="84" t="n"/>
      <c r="J18" s="200" t="n"/>
      <c r="K18" s="195" t="n"/>
      <c r="L18" s="195">
        <f>IF(R18&lt;&gt;"",R18,"")</f>
        <v/>
      </c>
      <c r="M18" s="195" t="n"/>
      <c r="N18" s="51" t="n"/>
      <c r="O18" s="65" t="n"/>
      <c r="P18" s="195" t="n"/>
      <c r="Q18" s="195">
        <f>IF(P18&lt;&gt;"",P18,"")</f>
        <v/>
      </c>
      <c r="R18" s="195" t="n"/>
      <c r="S18" s="195" t="n"/>
      <c r="T18" s="85" t="n"/>
    </row>
    <row r="19" spans="1:28">
      <c r="A19" s="83" t="n"/>
      <c r="B19" s="83" t="n"/>
      <c r="C19" s="200" t="n"/>
      <c r="D19" s="200" t="n"/>
      <c r="E19" s="200" t="n"/>
      <c r="F19" s="200" t="n"/>
      <c r="G19" s="200" t="n"/>
      <c r="H19" s="200" t="n"/>
      <c r="I19" s="84" t="n"/>
      <c r="J19" s="200" t="n"/>
      <c r="K19" s="195" t="n"/>
      <c r="L19" s="195">
        <f>IF(R19&lt;&gt;"",R19,"")</f>
        <v/>
      </c>
      <c r="M19" s="195" t="n"/>
      <c r="N19" s="51" t="n"/>
      <c r="O19" s="65" t="n"/>
      <c r="P19" s="195" t="n"/>
      <c r="Q19" s="195">
        <f>IF(P19&lt;&gt;"",P19,"")</f>
        <v/>
      </c>
      <c r="R19" s="195" t="n"/>
      <c r="S19" s="195" t="n"/>
      <c r="T19" s="85" t="n"/>
    </row>
    <row r="20" spans="1:28">
      <c r="A20" s="83" t="n"/>
      <c r="B20" s="83" t="n"/>
      <c r="C20" s="200" t="n"/>
      <c r="D20" s="200" t="n"/>
      <c r="E20" s="200" t="n"/>
      <c r="F20" s="200" t="n"/>
      <c r="G20" s="200" t="n"/>
      <c r="H20" s="200" t="n"/>
      <c r="I20" s="84" t="n"/>
      <c r="J20" s="200" t="n"/>
      <c r="K20" s="195" t="n"/>
      <c r="L20" s="195">
        <f>IF(R20&lt;&gt;"",R20,"")</f>
        <v/>
      </c>
      <c r="M20" s="195" t="n"/>
      <c r="N20" s="51" t="n"/>
      <c r="O20" s="65" t="n"/>
      <c r="P20" s="195" t="n"/>
      <c r="Q20" s="195">
        <f>IF(P20&lt;&gt;"",P20,"")</f>
        <v/>
      </c>
      <c r="R20" s="195" t="n"/>
      <c r="S20" s="195" t="n"/>
      <c r="T20" s="85" t="n"/>
    </row>
    <row r="21" spans="1:28">
      <c r="A21" s="83" t="n"/>
      <c r="B21" s="83" t="n"/>
      <c r="C21" s="200" t="n"/>
      <c r="D21" s="200" t="n"/>
      <c r="E21" s="200" t="n"/>
      <c r="F21" s="200" t="n"/>
      <c r="G21" s="200" t="n"/>
      <c r="H21" s="200" t="n"/>
      <c r="I21" s="84" t="n"/>
      <c r="J21" s="200" t="n"/>
      <c r="K21" s="195" t="n"/>
      <c r="L21" s="195">
        <f>IF(R21&lt;&gt;"",R21,"")</f>
        <v/>
      </c>
      <c r="M21" s="195" t="n"/>
      <c r="N21" s="51" t="n"/>
      <c r="O21" s="65" t="n"/>
      <c r="P21" s="195" t="n"/>
      <c r="Q21" s="195">
        <f>IF(P21&lt;&gt;"",P21,"")</f>
        <v/>
      </c>
      <c r="R21" s="195" t="n"/>
      <c r="S21" s="195" t="n"/>
      <c r="T21" s="85" t="n"/>
    </row>
    <row r="22" spans="1:28">
      <c r="A22" s="83" t="n"/>
      <c r="B22" s="83" t="n"/>
      <c r="C22" s="200" t="n"/>
      <c r="D22" s="200" t="n"/>
      <c r="E22" s="200" t="n"/>
      <c r="F22" s="200" t="n"/>
      <c r="G22" s="200" t="n"/>
      <c r="H22" s="200" t="n"/>
      <c r="I22" s="84" t="n"/>
      <c r="J22" s="200" t="n"/>
      <c r="K22" s="195" t="n"/>
      <c r="L22" s="195">
        <f>IF(R22&lt;&gt;"",R22,"")</f>
        <v/>
      </c>
      <c r="M22" s="195" t="n"/>
      <c r="N22" s="51" t="n"/>
      <c r="O22" s="65" t="n"/>
      <c r="P22" s="195" t="n"/>
      <c r="Q22" s="195">
        <f>IF(P22&lt;&gt;"",P22,"")</f>
        <v/>
      </c>
      <c r="R22" s="195" t="n"/>
      <c r="S22" s="195" t="n"/>
      <c r="T22" s="85" t="n"/>
    </row>
    <row r="23" spans="1:28">
      <c r="A23" s="83" t="n"/>
      <c r="B23" s="83" t="n"/>
      <c r="C23" s="200" t="n"/>
      <c r="D23" s="200" t="n"/>
      <c r="E23" s="200" t="n"/>
      <c r="F23" s="200" t="n"/>
      <c r="G23" s="200" t="n"/>
      <c r="H23" s="200" t="n"/>
      <c r="I23" s="84" t="n"/>
      <c r="J23" s="200" t="n"/>
      <c r="K23" s="195" t="n"/>
      <c r="L23" s="195">
        <f>IF(R23&lt;&gt;"",R23,"")</f>
        <v/>
      </c>
      <c r="M23" s="195" t="n"/>
      <c r="N23" s="51" t="n"/>
      <c r="O23" s="65" t="n"/>
      <c r="P23" s="195" t="n"/>
      <c r="Q23" s="195">
        <f>IF(P23&lt;&gt;"",P23,"")</f>
        <v/>
      </c>
      <c r="R23" s="195" t="n"/>
      <c r="S23" s="195" t="n"/>
      <c r="T23" s="85" t="n"/>
    </row>
    <row r="24" spans="1:28">
      <c r="A24" s="83" t="n"/>
      <c r="B24" s="83" t="n"/>
      <c r="C24" s="200" t="n"/>
      <c r="D24" s="200" t="n"/>
      <c r="E24" s="200" t="n"/>
      <c r="F24" s="200" t="n"/>
      <c r="G24" s="200" t="n"/>
      <c r="H24" s="200" t="n"/>
      <c r="I24" s="84" t="n"/>
      <c r="J24" s="200" t="n"/>
      <c r="K24" s="195" t="n"/>
      <c r="L24" s="195">
        <f>IF(R24&lt;&gt;"",R24,"")</f>
        <v/>
      </c>
      <c r="M24" s="195" t="n"/>
      <c r="N24" s="51" t="n"/>
      <c r="O24" s="65" t="n"/>
      <c r="P24" s="195" t="n"/>
      <c r="Q24" s="195">
        <f>IF(P24&lt;&gt;"",P24,"")</f>
        <v/>
      </c>
      <c r="R24" s="195" t="n"/>
      <c r="S24" s="195" t="n"/>
      <c r="T24" s="85" t="n"/>
    </row>
    <row r="25" spans="1:28">
      <c r="A25" s="83" t="n"/>
      <c r="B25" s="83" t="n"/>
      <c r="C25" s="200" t="n"/>
      <c r="D25" s="200" t="n"/>
      <c r="E25" s="200" t="n"/>
      <c r="F25" s="200" t="n"/>
      <c r="G25" s="200" t="n"/>
      <c r="H25" s="200" t="n"/>
      <c r="I25" s="84" t="n"/>
      <c r="J25" s="200" t="n"/>
      <c r="K25" s="195" t="n"/>
      <c r="L25" s="195">
        <f>IF(R25&lt;&gt;"",R25,"")</f>
        <v/>
      </c>
      <c r="M25" s="195" t="n"/>
      <c r="N25" s="51" t="n"/>
      <c r="O25" s="65" t="n"/>
      <c r="P25" s="195" t="n"/>
      <c r="Q25" s="195">
        <f>IF(P25&lt;&gt;"",P25,"")</f>
        <v/>
      </c>
      <c r="R25" s="195" t="n"/>
      <c r="S25" s="195" t="n"/>
      <c r="T25" s="85" t="n"/>
    </row>
    <row r="26" spans="1:28">
      <c r="A26" s="83" t="n"/>
      <c r="B26" s="83" t="n"/>
      <c r="C26" s="200" t="n"/>
      <c r="D26" s="200" t="n"/>
      <c r="E26" s="200" t="n"/>
      <c r="F26" s="200" t="n"/>
      <c r="G26" s="200" t="n"/>
      <c r="H26" s="200" t="n"/>
      <c r="I26" s="84" t="n"/>
      <c r="J26" s="200" t="n"/>
      <c r="K26" s="195" t="n"/>
      <c r="L26" s="195">
        <f>IF(R26&lt;&gt;"",R26,"")</f>
        <v/>
      </c>
      <c r="M26" s="195" t="n"/>
      <c r="N26" s="51" t="n"/>
      <c r="O26" s="65" t="n"/>
      <c r="P26" s="195" t="n"/>
      <c r="Q26" s="195">
        <f>IF(P26&lt;&gt;"",P26,"")</f>
        <v/>
      </c>
      <c r="R26" s="195" t="n"/>
      <c r="S26" s="195" t="n"/>
      <c r="T26" s="85" t="n"/>
    </row>
    <row r="27" spans="1:28">
      <c r="A27" s="83" t="n"/>
      <c r="B27" s="83" t="n"/>
      <c r="C27" s="200" t="n"/>
      <c r="D27" s="200" t="n"/>
      <c r="E27" s="200" t="n"/>
      <c r="F27" s="200" t="n"/>
      <c r="G27" s="200" t="n"/>
      <c r="H27" s="200" t="n"/>
      <c r="I27" s="84" t="n"/>
      <c r="J27" s="200" t="n"/>
      <c r="K27" s="195" t="n"/>
      <c r="L27" s="195">
        <f>IF(R27&lt;&gt;"",R27,"")</f>
        <v/>
      </c>
      <c r="M27" s="195" t="n"/>
      <c r="N27" s="51" t="n"/>
      <c r="O27" s="65" t="n"/>
      <c r="P27" s="195" t="n"/>
      <c r="Q27" s="195">
        <f>IF(P27&lt;&gt;"",P27,"")</f>
        <v/>
      </c>
      <c r="R27" s="195" t="n"/>
      <c r="S27" s="195" t="n"/>
      <c r="T27" s="85" t="n"/>
    </row>
    <row r="28" spans="1:28">
      <c r="A28" s="83" t="n"/>
      <c r="B28" s="83" t="n"/>
      <c r="C28" s="200" t="n"/>
      <c r="D28" s="200" t="n"/>
      <c r="E28" s="200" t="n"/>
      <c r="F28" s="200" t="n"/>
      <c r="G28" s="200" t="n"/>
      <c r="H28" s="200" t="n"/>
      <c r="I28" s="84" t="n"/>
      <c r="J28" s="200" t="n"/>
      <c r="K28" s="195" t="n"/>
      <c r="L28" s="195">
        <f>IF(R28&lt;&gt;"",R28,"")</f>
        <v/>
      </c>
      <c r="M28" s="195" t="n"/>
      <c r="N28" s="51" t="n"/>
      <c r="O28" s="65" t="n"/>
      <c r="P28" s="195" t="n"/>
      <c r="Q28" s="195">
        <f>IF(P28&lt;&gt;"",P28,"")</f>
        <v/>
      </c>
      <c r="R28" s="195" t="n"/>
      <c r="S28" s="195" t="n"/>
      <c r="T28" s="85" t="n"/>
    </row>
    <row r="29" spans="1:28">
      <c r="A29" s="83" t="n"/>
      <c r="B29" s="83" t="n"/>
      <c r="C29" s="200" t="n"/>
      <c r="D29" s="200" t="n"/>
      <c r="E29" s="200" t="n"/>
      <c r="F29" s="200" t="n"/>
      <c r="G29" s="200" t="n"/>
      <c r="H29" s="200" t="n"/>
      <c r="I29" s="84" t="n"/>
      <c r="J29" s="200" t="n"/>
      <c r="K29" s="195" t="n"/>
      <c r="L29" s="195">
        <f>IF(R29&lt;&gt;"",R29,"")</f>
        <v/>
      </c>
      <c r="M29" s="195" t="n"/>
      <c r="N29" s="51" t="n"/>
      <c r="O29" s="65" t="n"/>
      <c r="P29" s="195" t="n"/>
      <c r="Q29" s="195">
        <f>IF(P29&lt;&gt;"",P29,"")</f>
        <v/>
      </c>
      <c r="R29" s="195" t="n"/>
      <c r="S29" s="195" t="n"/>
      <c r="T29" s="85" t="n"/>
    </row>
    <row r="30" spans="1:28">
      <c r="A30" s="83" t="n"/>
      <c r="B30" s="83" t="n"/>
      <c r="C30" s="200" t="n"/>
      <c r="D30" s="200" t="n"/>
      <c r="E30" s="200" t="n"/>
      <c r="F30" s="200" t="n"/>
      <c r="G30" s="200" t="n"/>
      <c r="H30" s="200" t="n"/>
      <c r="I30" s="84" t="n"/>
      <c r="J30" s="200" t="n"/>
      <c r="K30" s="195" t="n"/>
      <c r="L30" s="195">
        <f>IF(R30&lt;&gt;"",R30,"")</f>
        <v/>
      </c>
      <c r="M30" s="195" t="n"/>
      <c r="N30" s="51" t="n"/>
      <c r="O30" s="65" t="n"/>
      <c r="P30" s="195" t="n"/>
      <c r="Q30" s="195">
        <f>IF(P30&lt;&gt;"",P30,"")</f>
        <v/>
      </c>
      <c r="R30" s="195" t="n"/>
      <c r="S30" s="195" t="n"/>
      <c r="T30" s="85" t="n"/>
    </row>
    <row r="31" spans="1:28">
      <c r="A31" s="83" t="n"/>
      <c r="B31" s="83" t="n"/>
      <c r="C31" s="200" t="n"/>
      <c r="D31" s="200" t="n"/>
      <c r="E31" s="200" t="n"/>
      <c r="F31" s="200" t="n"/>
      <c r="G31" s="200" t="n"/>
      <c r="H31" s="200" t="n"/>
      <c r="I31" s="84" t="n"/>
      <c r="J31" s="200" t="n"/>
      <c r="K31" s="195" t="n"/>
      <c r="L31" s="195">
        <f>IF(R31&lt;&gt;"",R31,"")</f>
        <v/>
      </c>
      <c r="M31" s="195" t="n"/>
      <c r="N31" s="51" t="n"/>
      <c r="O31" s="65" t="n"/>
      <c r="P31" s="195" t="n"/>
      <c r="Q31" s="195">
        <f>IF(P31&lt;&gt;"",P31,"")</f>
        <v/>
      </c>
      <c r="R31" s="195" t="n"/>
      <c r="S31" s="195" t="n"/>
      <c r="T31" s="85" t="n"/>
    </row>
    <row r="32" spans="1:28">
      <c r="A32" s="83" t="n"/>
      <c r="B32" s="83" t="n"/>
      <c r="C32" s="200" t="n"/>
      <c r="D32" s="200" t="n"/>
      <c r="E32" s="200" t="n"/>
      <c r="F32" s="200" t="n"/>
      <c r="G32" s="200" t="n"/>
      <c r="H32" s="200" t="n"/>
      <c r="I32" s="84" t="n"/>
      <c r="J32" s="200" t="n"/>
      <c r="K32" s="195" t="n"/>
      <c r="L32" s="195">
        <f>IF(R32&lt;&gt;"",R32,"")</f>
        <v/>
      </c>
      <c r="M32" s="195" t="n"/>
      <c r="N32" s="51" t="n"/>
      <c r="O32" s="65" t="n"/>
      <c r="P32" s="195" t="n"/>
      <c r="Q32" s="195">
        <f>IF(P32&lt;&gt;"",P32,"")</f>
        <v/>
      </c>
      <c r="R32" s="195" t="n"/>
      <c r="S32" s="195" t="n"/>
      <c r="T32" s="85" t="n"/>
    </row>
    <row r="33" spans="1:28">
      <c r="A33" s="83" t="n"/>
      <c r="B33" s="83" t="n"/>
      <c r="C33" s="200" t="n"/>
      <c r="D33" s="200" t="n"/>
      <c r="E33" s="200" t="n"/>
      <c r="F33" s="200" t="n"/>
      <c r="G33" s="200" t="n"/>
      <c r="H33" s="200" t="n"/>
      <c r="I33" s="84" t="n"/>
      <c r="J33" s="200" t="n"/>
      <c r="K33" s="195" t="n"/>
      <c r="L33" s="195">
        <f>IF(R33&lt;&gt;"",R33,"")</f>
        <v/>
      </c>
      <c r="M33" s="195" t="n"/>
      <c r="N33" s="51" t="n"/>
      <c r="O33" s="65" t="n"/>
      <c r="P33" s="195" t="n"/>
      <c r="Q33" s="195">
        <f>IF(P33&lt;&gt;"",P33,"")</f>
        <v/>
      </c>
      <c r="R33" s="195" t="n"/>
      <c r="S33" s="195" t="n"/>
      <c r="T33" s="85" t="n"/>
    </row>
    <row r="34" spans="1:28">
      <c r="A34" s="83" t="n"/>
      <c r="B34" s="83" t="n"/>
      <c r="C34" s="200" t="n"/>
      <c r="D34" s="200" t="n"/>
      <c r="E34" s="200" t="n"/>
      <c r="F34" s="200" t="n"/>
      <c r="G34" s="200" t="n"/>
      <c r="H34" s="200" t="n"/>
      <c r="I34" s="84" t="n"/>
      <c r="J34" s="200" t="n"/>
      <c r="K34" s="195" t="n"/>
      <c r="L34" s="195">
        <f>IF(R34&lt;&gt;"",R34,"")</f>
        <v/>
      </c>
      <c r="M34" s="195" t="n"/>
      <c r="N34" s="51" t="n"/>
      <c r="O34" s="65" t="n"/>
      <c r="P34" s="195" t="n"/>
      <c r="Q34" s="195">
        <f>IF(P34&lt;&gt;"",P34,"")</f>
        <v/>
      </c>
      <c r="R34" s="195" t="n"/>
      <c r="S34" s="195" t="n"/>
      <c r="T34" s="85" t="n"/>
    </row>
    <row r="35" spans="1:28">
      <c r="A35" s="83" t="n"/>
      <c r="B35" s="83" t="n"/>
      <c r="C35" s="200" t="n"/>
      <c r="D35" s="200" t="n"/>
      <c r="E35" s="200" t="n"/>
      <c r="F35" s="200" t="n"/>
      <c r="G35" s="200" t="n"/>
      <c r="H35" s="200" t="n"/>
      <c r="I35" s="84" t="n"/>
      <c r="J35" s="200" t="n"/>
      <c r="K35" s="195" t="n"/>
      <c r="L35" s="195">
        <f>IF(R35&lt;&gt;"",R35,"")</f>
        <v/>
      </c>
      <c r="M35" s="195" t="n"/>
      <c r="N35" s="51" t="n"/>
      <c r="O35" s="65" t="n"/>
      <c r="P35" s="195" t="n"/>
      <c r="Q35" s="195">
        <f>IF(P35&lt;&gt;"",P35,"")</f>
        <v/>
      </c>
      <c r="R35" s="195" t="n"/>
      <c r="S35" s="195" t="n"/>
      <c r="T35" s="85" t="n"/>
    </row>
    <row r="36" spans="1:28">
      <c r="A36" s="83" t="n"/>
      <c r="B36" s="83" t="n"/>
      <c r="C36" s="200" t="n"/>
      <c r="D36" s="200" t="n"/>
      <c r="E36" s="200" t="n"/>
      <c r="F36" s="200" t="n"/>
      <c r="G36" s="200" t="n"/>
      <c r="H36" s="200" t="n"/>
      <c r="I36" s="84" t="n"/>
      <c r="J36" s="200" t="n"/>
      <c r="K36" s="195" t="n"/>
      <c r="L36" s="195">
        <f>IF(R36&lt;&gt;"",R36,"")</f>
        <v/>
      </c>
      <c r="M36" s="195" t="n"/>
      <c r="N36" s="51" t="n"/>
      <c r="O36" s="65" t="n"/>
      <c r="P36" s="195" t="n"/>
      <c r="Q36" s="195">
        <f>IF(P36&lt;&gt;"",P36,"")</f>
        <v/>
      </c>
      <c r="R36" s="195" t="n"/>
      <c r="S36" s="195" t="n"/>
      <c r="T36" s="85" t="n"/>
    </row>
    <row r="37" spans="1:28">
      <c r="A37" s="83" t="n"/>
      <c r="B37" s="83" t="n"/>
      <c r="C37" s="200" t="n"/>
      <c r="D37" s="200" t="n"/>
      <c r="E37" s="200" t="n"/>
      <c r="F37" s="200" t="n"/>
      <c r="G37" s="200" t="n"/>
      <c r="H37" s="200" t="n"/>
      <c r="I37" s="84" t="n"/>
      <c r="J37" s="200" t="n"/>
      <c r="K37" s="195" t="n"/>
      <c r="L37" s="195">
        <f>IF(R37&lt;&gt;"",R37,"")</f>
        <v/>
      </c>
      <c r="M37" s="195" t="n"/>
      <c r="N37" s="51" t="n"/>
      <c r="O37" s="65" t="n"/>
      <c r="P37" s="195" t="n"/>
      <c r="Q37" s="195">
        <f>IF(P37&lt;&gt;"",P37,"")</f>
        <v/>
      </c>
      <c r="R37" s="195" t="n"/>
      <c r="S37" s="195" t="n"/>
      <c r="T37" s="85" t="n"/>
    </row>
    <row r="38" spans="1:28">
      <c r="A38" s="83" t="n"/>
      <c r="B38" s="83" t="n"/>
      <c r="C38" s="200" t="n"/>
      <c r="D38" s="200" t="n"/>
      <c r="E38" s="200" t="n"/>
      <c r="F38" s="200" t="n"/>
      <c r="G38" s="200" t="n"/>
      <c r="H38" s="200" t="n"/>
      <c r="I38" s="84" t="n"/>
      <c r="J38" s="200" t="n"/>
      <c r="K38" s="195" t="n"/>
      <c r="L38" s="195">
        <f>IF(R38&lt;&gt;"",R38,"")</f>
        <v/>
      </c>
      <c r="M38" s="195" t="n"/>
      <c r="N38" s="51" t="n"/>
      <c r="O38" s="65" t="n"/>
      <c r="P38" s="195" t="n"/>
      <c r="Q38" s="195">
        <f>IF(P38&lt;&gt;"",P38,"")</f>
        <v/>
      </c>
      <c r="R38" s="195" t="n"/>
      <c r="S38" s="195" t="n"/>
      <c r="T38" s="85" t="n"/>
    </row>
    <row r="39" spans="1:28">
      <c r="A39" s="83" t="n"/>
      <c r="B39" s="83" t="n"/>
      <c r="C39" s="200" t="n"/>
      <c r="D39" s="200" t="n"/>
      <c r="E39" s="200" t="n"/>
      <c r="F39" s="200" t="n"/>
      <c r="G39" s="200" t="n"/>
      <c r="H39" s="200" t="n"/>
      <c r="I39" s="84" t="n"/>
      <c r="J39" s="200" t="n"/>
      <c r="K39" s="195" t="n"/>
      <c r="L39" s="195">
        <f>IF(R39&lt;&gt;"",R39,"")</f>
        <v/>
      </c>
      <c r="M39" s="195" t="n"/>
      <c r="N39" s="51" t="n"/>
      <c r="O39" s="65" t="n"/>
      <c r="P39" s="195" t="n"/>
      <c r="Q39" s="195">
        <f>IF(P39&lt;&gt;"",P39,"")</f>
        <v/>
      </c>
      <c r="R39" s="195" t="n"/>
      <c r="S39" s="195" t="n"/>
      <c r="T39" s="85" t="n"/>
    </row>
    <row r="40" spans="1:28">
      <c r="A40" s="83" t="n"/>
      <c r="B40" s="83" t="n"/>
      <c r="C40" s="200" t="n"/>
      <c r="D40" s="200" t="n"/>
      <c r="E40" s="200" t="n"/>
      <c r="F40" s="200" t="n"/>
      <c r="G40" s="200" t="n"/>
      <c r="H40" s="200" t="n"/>
      <c r="I40" s="84" t="n"/>
      <c r="J40" s="200" t="n"/>
      <c r="K40" s="195" t="n"/>
      <c r="L40" s="195">
        <f>IF(R40&lt;&gt;"",R40,"")</f>
        <v/>
      </c>
      <c r="M40" s="195" t="n"/>
      <c r="N40" s="51" t="n"/>
      <c r="O40" s="65" t="n"/>
      <c r="P40" s="195" t="n"/>
      <c r="Q40" s="195">
        <f>IF(P40&lt;&gt;"",P40,"")</f>
        <v/>
      </c>
      <c r="R40" s="195" t="n"/>
      <c r="S40" s="195" t="n"/>
      <c r="T40" s="85" t="n"/>
    </row>
    <row r="41" spans="1:28">
      <c r="A41" s="83" t="n"/>
      <c r="B41" s="83" t="n"/>
      <c r="C41" s="200" t="n"/>
      <c r="D41" s="200" t="n"/>
      <c r="E41" s="200" t="n"/>
      <c r="F41" s="200" t="n"/>
      <c r="G41" s="200" t="n"/>
      <c r="H41" s="200" t="n"/>
      <c r="I41" s="84" t="n"/>
      <c r="J41" s="200" t="n"/>
      <c r="K41" s="195" t="n"/>
      <c r="L41" s="195">
        <f>IF(R41&lt;&gt;"",R41,"")</f>
        <v/>
      </c>
      <c r="M41" s="195" t="n"/>
      <c r="N41" s="51" t="n"/>
      <c r="O41" s="65" t="n"/>
      <c r="P41" s="195" t="n"/>
      <c r="Q41" s="195">
        <f>IF(P41&lt;&gt;"",P41,"")</f>
        <v/>
      </c>
      <c r="R41" s="195" t="n"/>
      <c r="S41" s="195" t="n"/>
      <c r="T41" s="85" t="n"/>
    </row>
    <row r="42" spans="1:28">
      <c r="A42" s="83" t="n"/>
      <c r="B42" s="83" t="n"/>
      <c r="C42" s="200" t="n"/>
      <c r="D42" s="200" t="n"/>
      <c r="E42" s="200" t="n"/>
      <c r="F42" s="200" t="n"/>
      <c r="G42" s="200" t="n"/>
      <c r="H42" s="200" t="n"/>
      <c r="I42" s="84" t="n"/>
      <c r="J42" s="200" t="n"/>
      <c r="K42" s="195" t="n"/>
      <c r="L42" s="195">
        <f>IF(R42&lt;&gt;"",R42,"")</f>
        <v/>
      </c>
      <c r="M42" s="195" t="n"/>
      <c r="N42" s="51" t="n"/>
      <c r="O42" s="65" t="n"/>
      <c r="P42" s="195" t="n"/>
      <c r="Q42" s="195">
        <f>IF(P42&lt;&gt;"",P42,"")</f>
        <v/>
      </c>
      <c r="R42" s="195" t="n"/>
      <c r="S42" s="195" t="n"/>
      <c r="T42" s="85" t="n"/>
    </row>
    <row r="43" spans="1:28">
      <c r="A43" s="83" t="n"/>
      <c r="B43" s="83" t="n"/>
      <c r="C43" s="200" t="n"/>
      <c r="D43" s="200" t="n"/>
      <c r="E43" s="200" t="n"/>
      <c r="F43" s="200" t="n"/>
      <c r="G43" s="200" t="n"/>
      <c r="H43" s="200" t="n"/>
      <c r="I43" s="84" t="n"/>
      <c r="J43" s="200" t="n"/>
      <c r="K43" s="195" t="n"/>
      <c r="L43" s="195">
        <f>IF(R43&lt;&gt;"",R43,"")</f>
        <v/>
      </c>
      <c r="M43" s="195" t="n"/>
      <c r="N43" s="51" t="n"/>
      <c r="O43" s="65" t="n"/>
      <c r="P43" s="195" t="n"/>
      <c r="Q43" s="195">
        <f>IF(P43&lt;&gt;"",P43,"")</f>
        <v/>
      </c>
      <c r="R43" s="195" t="n"/>
      <c r="S43" s="195" t="n"/>
      <c r="T43" s="85" t="n"/>
    </row>
    <row r="44" spans="1:28">
      <c r="A44" s="83" t="n"/>
      <c r="B44" s="83" t="n"/>
      <c r="C44" s="200" t="n"/>
      <c r="D44" s="200" t="n"/>
      <c r="E44" s="200" t="n"/>
      <c r="F44" s="200" t="n"/>
      <c r="G44" s="200" t="n"/>
      <c r="H44" s="200" t="n"/>
      <c r="I44" s="84" t="n"/>
      <c r="J44" s="200" t="n"/>
      <c r="K44" s="195" t="n"/>
      <c r="L44" s="195">
        <f>IF(R44&lt;&gt;"",R44,"")</f>
        <v/>
      </c>
      <c r="M44" s="195" t="n"/>
      <c r="N44" s="51" t="n"/>
      <c r="O44" s="65" t="n"/>
      <c r="P44" s="195" t="n"/>
      <c r="Q44" s="195">
        <f>IF(P44&lt;&gt;"",P44,"")</f>
        <v/>
      </c>
      <c r="R44" s="195" t="n"/>
      <c r="S44" s="195" t="n"/>
      <c r="T44" s="85" t="n"/>
    </row>
    <row r="45" spans="1:28">
      <c r="A45" s="83" t="n"/>
      <c r="B45" s="83" t="n"/>
      <c r="C45" s="200" t="n"/>
      <c r="D45" s="200" t="n"/>
      <c r="E45" s="200" t="n"/>
      <c r="F45" s="200" t="n"/>
      <c r="G45" s="200" t="n"/>
      <c r="H45" s="200" t="n"/>
      <c r="I45" s="84" t="n"/>
      <c r="J45" s="200" t="n"/>
      <c r="K45" s="195" t="n"/>
      <c r="L45" s="195">
        <f>IF(R45&lt;&gt;"",R45,"")</f>
        <v/>
      </c>
      <c r="M45" s="195" t="n"/>
      <c r="N45" s="51" t="n"/>
      <c r="O45" s="65" t="n"/>
      <c r="P45" s="195" t="n"/>
      <c r="Q45" s="195">
        <f>IF(P45&lt;&gt;"",P45,"")</f>
        <v/>
      </c>
      <c r="R45" s="195" t="n"/>
      <c r="S45" s="195" t="n"/>
      <c r="T45" s="85" t="n"/>
    </row>
    <row r="46" spans="1:28">
      <c r="A46" s="83" t="n"/>
      <c r="B46" s="83" t="n"/>
      <c r="C46" s="200" t="n"/>
      <c r="D46" s="200" t="n"/>
      <c r="E46" s="200" t="n"/>
      <c r="F46" s="200" t="n"/>
      <c r="G46" s="200" t="n"/>
      <c r="H46" s="200" t="n"/>
      <c r="I46" s="84" t="n"/>
      <c r="J46" s="200" t="n"/>
      <c r="K46" s="195" t="n"/>
      <c r="L46" s="195">
        <f>IF(R46&lt;&gt;"",R46,"")</f>
        <v/>
      </c>
      <c r="M46" s="195" t="n"/>
      <c r="N46" s="51" t="n"/>
      <c r="O46" s="65" t="n"/>
      <c r="P46" s="195" t="n"/>
      <c r="Q46" s="195">
        <f>IF(P46&lt;&gt;"",P46,"")</f>
        <v/>
      </c>
      <c r="R46" s="195" t="n"/>
      <c r="S46" s="195" t="n"/>
      <c r="T46" s="85" t="n"/>
    </row>
    <row r="47" spans="1:28">
      <c r="A47" s="83" t="n"/>
      <c r="B47" s="83" t="n"/>
      <c r="C47" s="200" t="n"/>
      <c r="D47" s="200" t="n"/>
      <c r="E47" s="200" t="n"/>
      <c r="F47" s="200" t="n"/>
      <c r="G47" s="200" t="n"/>
      <c r="H47" s="200" t="n"/>
      <c r="I47" s="84" t="n"/>
      <c r="J47" s="200" t="n"/>
      <c r="K47" s="195" t="n"/>
      <c r="L47" s="195">
        <f>IF(R47&lt;&gt;"",R47,"")</f>
        <v/>
      </c>
      <c r="M47" s="195" t="n"/>
      <c r="N47" s="51" t="n"/>
      <c r="O47" s="65" t="n"/>
      <c r="P47" s="195" t="n"/>
      <c r="Q47" s="195">
        <f>IF(P47&lt;&gt;"",P47,"")</f>
        <v/>
      </c>
      <c r="R47" s="195" t="n"/>
      <c r="S47" s="195" t="n"/>
      <c r="T47" s="85" t="n"/>
    </row>
    <row r="48" spans="1:28">
      <c r="A48" s="83" t="n"/>
      <c r="B48" s="83" t="n"/>
      <c r="C48" s="200" t="n"/>
      <c r="D48" s="200" t="n"/>
      <c r="E48" s="200" t="n"/>
      <c r="F48" s="200" t="n"/>
      <c r="G48" s="200" t="n"/>
      <c r="H48" s="200" t="n"/>
      <c r="I48" s="84" t="n"/>
      <c r="J48" s="200" t="n"/>
      <c r="K48" s="195" t="n"/>
      <c r="L48" s="195">
        <f>IF(R48&lt;&gt;"",R48,"")</f>
        <v/>
      </c>
      <c r="M48" s="195" t="n"/>
      <c r="N48" s="51" t="n"/>
      <c r="O48" s="65" t="n"/>
      <c r="P48" s="195" t="n"/>
      <c r="Q48" s="195">
        <f>IF(P48&lt;&gt;"",P48,"")</f>
        <v/>
      </c>
      <c r="R48" s="195" t="n"/>
      <c r="S48" s="195" t="n"/>
      <c r="T48" s="85" t="n"/>
    </row>
    <row r="49" spans="1:28">
      <c r="A49" s="83" t="n"/>
      <c r="B49" s="83" t="n"/>
      <c r="C49" s="200" t="n"/>
      <c r="D49" s="200" t="n"/>
      <c r="E49" s="200" t="n"/>
      <c r="F49" s="200" t="n"/>
      <c r="G49" s="200" t="n"/>
      <c r="H49" s="200" t="n"/>
      <c r="I49" s="84" t="n"/>
      <c r="J49" s="200" t="n"/>
      <c r="K49" s="195" t="n"/>
      <c r="L49" s="195">
        <f>IF(R49&lt;&gt;"",R49,"")</f>
        <v/>
      </c>
      <c r="M49" s="195" t="n"/>
      <c r="N49" s="51" t="n"/>
      <c r="O49" s="65" t="n"/>
      <c r="P49" s="195" t="n"/>
      <c r="Q49" s="195">
        <f>IF(P49&lt;&gt;"",P49,"")</f>
        <v/>
      </c>
      <c r="R49" s="195" t="n"/>
      <c r="S49" s="195" t="n"/>
      <c r="T49" s="85" t="n"/>
    </row>
    <row r="50" spans="1:28">
      <c r="A50" s="83" t="n"/>
      <c r="B50" s="83" t="n"/>
      <c r="C50" s="200" t="n"/>
      <c r="D50" s="200" t="n"/>
      <c r="E50" s="200" t="n"/>
      <c r="F50" s="200" t="n"/>
      <c r="G50" s="200" t="n"/>
      <c r="H50" s="200" t="n"/>
      <c r="I50" s="84" t="n"/>
      <c r="J50" s="200" t="n"/>
      <c r="K50" s="195" t="n"/>
      <c r="L50" s="195">
        <f>IF(R50&lt;&gt;"",R50,"")</f>
        <v/>
      </c>
      <c r="M50" s="195" t="n"/>
      <c r="N50" s="51" t="n"/>
      <c r="O50" s="65" t="n"/>
      <c r="P50" s="195" t="n"/>
      <c r="Q50" s="195">
        <f>IF(P50&lt;&gt;"",P50,"")</f>
        <v/>
      </c>
      <c r="R50" s="195" t="n"/>
      <c r="S50" s="195" t="n"/>
      <c r="T50" s="85" t="n"/>
    </row>
    <row r="51" spans="1:28">
      <c r="A51" s="83" t="n"/>
      <c r="B51" s="83" t="n"/>
      <c r="C51" s="200" t="n"/>
      <c r="D51" s="200" t="n"/>
      <c r="E51" s="200" t="n"/>
      <c r="F51" s="200" t="n"/>
      <c r="G51" s="200" t="n"/>
      <c r="H51" s="200" t="n"/>
      <c r="I51" s="84" t="n"/>
      <c r="J51" s="200" t="n"/>
      <c r="K51" s="195" t="n"/>
      <c r="L51" s="195">
        <f>IF(R51&lt;&gt;"",R51,"")</f>
        <v/>
      </c>
      <c r="M51" s="195" t="n"/>
      <c r="N51" s="51" t="n"/>
      <c r="O51" s="65" t="n"/>
      <c r="P51" s="195" t="n"/>
      <c r="Q51" s="195">
        <f>IF(P51&lt;&gt;"",P51,"")</f>
        <v/>
      </c>
      <c r="R51" s="195" t="n"/>
      <c r="S51" s="195" t="n"/>
      <c r="T51" s="85" t="n"/>
    </row>
    <row r="52" spans="1:28">
      <c r="A52" s="83" t="n"/>
      <c r="B52" s="83" t="n"/>
      <c r="C52" s="200" t="n"/>
      <c r="D52" s="200" t="n"/>
      <c r="E52" s="200" t="n"/>
      <c r="F52" s="200" t="n"/>
      <c r="G52" s="200" t="n"/>
      <c r="H52" s="200" t="n"/>
      <c r="I52" s="84" t="n"/>
      <c r="J52" s="200" t="n"/>
      <c r="K52" s="195" t="n"/>
      <c r="L52" s="195">
        <f>IF(R52&lt;&gt;"",R52,"")</f>
        <v/>
      </c>
      <c r="M52" s="195" t="n"/>
      <c r="N52" s="51" t="n"/>
      <c r="O52" s="65" t="n"/>
      <c r="P52" s="195" t="n"/>
      <c r="Q52" s="195">
        <f>IF(P52&lt;&gt;"",P52,"")</f>
        <v/>
      </c>
      <c r="R52" s="195" t="n"/>
      <c r="S52" s="195" t="n"/>
      <c r="T52" s="85" t="n"/>
    </row>
    <row r="53" spans="1:28">
      <c r="A53" s="83" t="n"/>
      <c r="B53" s="83" t="n"/>
      <c r="C53" s="200" t="n"/>
      <c r="D53" s="200" t="n"/>
      <c r="E53" s="200" t="n"/>
      <c r="F53" s="200" t="n"/>
      <c r="G53" s="200" t="n"/>
      <c r="H53" s="200" t="n"/>
      <c r="I53" s="84" t="n"/>
      <c r="J53" s="200" t="n"/>
      <c r="K53" s="195" t="n"/>
      <c r="L53" s="195">
        <f>IF(R53&lt;&gt;"",R53,"")</f>
        <v/>
      </c>
      <c r="M53" s="195" t="n"/>
      <c r="N53" s="51" t="n"/>
      <c r="O53" s="65" t="n"/>
      <c r="P53" s="195" t="n"/>
      <c r="Q53" s="195">
        <f>IF(P53&lt;&gt;"",P53,"")</f>
        <v/>
      </c>
      <c r="R53" s="195" t="n"/>
      <c r="S53" s="195" t="n"/>
      <c r="T53" s="85" t="n"/>
    </row>
    <row r="54" spans="1:28">
      <c r="A54" s="83" t="n"/>
      <c r="B54" s="83" t="n"/>
      <c r="C54" s="200" t="n"/>
      <c r="D54" s="200" t="n"/>
      <c r="E54" s="200" t="n"/>
      <c r="F54" s="200" t="n"/>
      <c r="G54" s="200" t="n"/>
      <c r="H54" s="200" t="n"/>
      <c r="I54" s="84" t="n"/>
      <c r="J54" s="200" t="n"/>
      <c r="K54" s="195" t="n"/>
      <c r="L54" s="195">
        <f>IF(R54&lt;&gt;"",R54,"")</f>
        <v/>
      </c>
      <c r="M54" s="195" t="n"/>
      <c r="N54" s="51" t="n"/>
      <c r="O54" s="65" t="n"/>
      <c r="P54" s="195" t="n"/>
      <c r="Q54" s="195">
        <f>IF(P54&lt;&gt;"",P54,"")</f>
        <v/>
      </c>
      <c r="R54" s="195" t="n"/>
      <c r="S54" s="195" t="n"/>
      <c r="T54" s="85" t="n"/>
    </row>
    <row r="55" spans="1:28">
      <c r="A55" s="83" t="n"/>
      <c r="B55" s="83" t="n"/>
      <c r="C55" s="200" t="n"/>
      <c r="D55" s="200" t="n"/>
      <c r="E55" s="200" t="n"/>
      <c r="F55" s="200" t="n"/>
      <c r="G55" s="200" t="n"/>
      <c r="H55" s="200" t="n"/>
      <c r="I55" s="84" t="n"/>
      <c r="J55" s="200" t="n"/>
      <c r="K55" s="195" t="n"/>
      <c r="L55" s="195">
        <f>IF(R55&lt;&gt;"",R55,"")</f>
        <v/>
      </c>
      <c r="M55" s="195" t="n"/>
      <c r="N55" s="51" t="n"/>
      <c r="O55" s="65" t="n"/>
      <c r="P55" s="195" t="n"/>
      <c r="Q55" s="195">
        <f>IF(P55&lt;&gt;"",P55,"")</f>
        <v/>
      </c>
      <c r="R55" s="195" t="n"/>
      <c r="S55" s="195" t="n"/>
      <c r="T55" s="85" t="n"/>
    </row>
    <row r="56" spans="1:28">
      <c r="A56" s="83" t="n"/>
      <c r="B56" s="83" t="n"/>
      <c r="C56" s="200" t="n"/>
      <c r="D56" s="200" t="n"/>
      <c r="E56" s="200" t="n"/>
      <c r="F56" s="200" t="n"/>
      <c r="G56" s="200" t="n"/>
      <c r="H56" s="200" t="n"/>
      <c r="I56" s="84" t="n"/>
      <c r="J56" s="200" t="n"/>
      <c r="K56" s="195" t="n"/>
      <c r="L56" s="195">
        <f>IF(R56&lt;&gt;"",R56,"")</f>
        <v/>
      </c>
      <c r="M56" s="195" t="n"/>
      <c r="N56" s="51" t="n"/>
      <c r="O56" s="65" t="n"/>
      <c r="P56" s="195" t="n"/>
      <c r="Q56" s="195">
        <f>IF(P56&lt;&gt;"",P56,"")</f>
        <v/>
      </c>
      <c r="R56" s="195" t="n"/>
      <c r="S56" s="195" t="n"/>
      <c r="T56" s="85" t="n"/>
    </row>
    <row r="57" spans="1:28">
      <c r="A57" s="83" t="n"/>
      <c r="B57" s="83" t="n"/>
      <c r="C57" s="200" t="n"/>
      <c r="D57" s="200" t="n"/>
      <c r="E57" s="200" t="n"/>
      <c r="F57" s="200" t="n"/>
      <c r="G57" s="200" t="n"/>
      <c r="H57" s="200" t="n"/>
      <c r="I57" s="84" t="n"/>
      <c r="J57" s="200" t="n"/>
      <c r="K57" s="195" t="n"/>
      <c r="L57" s="195">
        <f>IF(R57&lt;&gt;"",R57,"")</f>
        <v/>
      </c>
      <c r="M57" s="195" t="n"/>
      <c r="N57" s="51" t="n"/>
      <c r="O57" s="65" t="n"/>
      <c r="P57" s="195" t="n"/>
      <c r="Q57" s="195">
        <f>IF(P57&lt;&gt;"",P57,"")</f>
        <v/>
      </c>
      <c r="R57" s="195" t="n"/>
      <c r="S57" s="195" t="n"/>
      <c r="T57" s="85" t="n"/>
    </row>
    <row r="58" spans="1:28">
      <c r="A58" s="83" t="n"/>
      <c r="B58" s="83" t="n"/>
      <c r="C58" s="200" t="n"/>
      <c r="D58" s="200" t="n"/>
      <c r="E58" s="200" t="n"/>
      <c r="F58" s="200" t="n"/>
      <c r="G58" s="200" t="n"/>
      <c r="H58" s="200" t="n"/>
      <c r="I58" s="84" t="n"/>
      <c r="J58" s="200" t="n"/>
      <c r="K58" s="195" t="n"/>
      <c r="L58" s="195">
        <f>IF(R58&lt;&gt;"",R58,"")</f>
        <v/>
      </c>
      <c r="M58" s="195" t="n"/>
      <c r="N58" s="51" t="n"/>
      <c r="O58" s="65" t="n"/>
      <c r="P58" s="195" t="n"/>
      <c r="Q58" s="195">
        <f>IF(P58&lt;&gt;"",P58,"")</f>
        <v/>
      </c>
      <c r="R58" s="195" t="n"/>
      <c r="S58" s="195" t="n"/>
      <c r="T58" s="85" t="n"/>
    </row>
    <row r="59" spans="1:28">
      <c r="A59" s="83" t="n"/>
      <c r="B59" s="83" t="n"/>
      <c r="C59" s="200" t="n"/>
      <c r="D59" s="200" t="n"/>
      <c r="E59" s="200" t="n"/>
      <c r="F59" s="200" t="n"/>
      <c r="G59" s="200" t="n"/>
      <c r="H59" s="200" t="n"/>
      <c r="I59" s="84" t="n"/>
      <c r="J59" s="200" t="n"/>
      <c r="K59" s="195" t="n"/>
      <c r="L59" s="195">
        <f>IF(R59&lt;&gt;"",R59,"")</f>
        <v/>
      </c>
      <c r="M59" s="195" t="n"/>
      <c r="N59" s="51" t="n"/>
      <c r="O59" s="65" t="n"/>
      <c r="P59" s="195" t="n"/>
      <c r="Q59" s="195">
        <f>IF(P59&lt;&gt;"",P59,"")</f>
        <v/>
      </c>
      <c r="R59" s="195" t="n"/>
      <c r="S59" s="195" t="n"/>
      <c r="T59" s="85" t="n"/>
    </row>
    <row r="60" spans="1:28">
      <c r="A60" s="83" t="n"/>
      <c r="B60" s="83" t="n"/>
      <c r="C60" s="200" t="n"/>
      <c r="D60" s="200" t="n"/>
      <c r="E60" s="200" t="n"/>
      <c r="F60" s="200" t="n"/>
      <c r="G60" s="200" t="n"/>
      <c r="H60" s="200" t="n"/>
      <c r="I60" s="84" t="n"/>
      <c r="J60" s="200" t="n"/>
      <c r="K60" s="195" t="n"/>
      <c r="L60" s="195">
        <f>IF(R60&lt;&gt;"",R60,"")</f>
        <v/>
      </c>
      <c r="M60" s="195" t="n"/>
      <c r="N60" s="51" t="n"/>
      <c r="O60" s="65" t="n"/>
      <c r="P60" s="195" t="n"/>
      <c r="Q60" s="195">
        <f>IF(P60&lt;&gt;"",P60,"")</f>
        <v/>
      </c>
      <c r="R60" s="195" t="n"/>
      <c r="S60" s="195" t="n"/>
      <c r="T60" s="85" t="n"/>
    </row>
    <row r="61" spans="1:28">
      <c r="A61" s="83" t="n"/>
      <c r="B61" s="83" t="n"/>
      <c r="C61" s="200" t="n"/>
      <c r="D61" s="200" t="n"/>
      <c r="E61" s="200" t="n"/>
      <c r="F61" s="200" t="n"/>
      <c r="G61" s="200" t="n"/>
      <c r="H61" s="200" t="n"/>
      <c r="I61" s="84" t="n"/>
      <c r="J61" s="200" t="n"/>
      <c r="K61" s="195" t="n"/>
      <c r="L61" s="195">
        <f>IF(R61&lt;&gt;"",R61,"")</f>
        <v/>
      </c>
      <c r="M61" s="195" t="n"/>
      <c r="N61" s="51" t="n"/>
      <c r="O61" s="65" t="n"/>
      <c r="P61" s="195" t="n"/>
      <c r="Q61" s="195">
        <f>IF(P61&lt;&gt;"",P61,"")</f>
        <v/>
      </c>
      <c r="R61" s="195" t="n"/>
      <c r="S61" s="195" t="n"/>
      <c r="T61" s="85" t="n"/>
    </row>
    <row r="62" spans="1:28">
      <c r="A62" s="83" t="n"/>
      <c r="B62" s="83" t="n"/>
      <c r="C62" s="200" t="n"/>
      <c r="D62" s="200" t="n"/>
      <c r="E62" s="200" t="n"/>
      <c r="F62" s="200" t="n"/>
      <c r="G62" s="200" t="n"/>
      <c r="H62" s="200" t="n"/>
      <c r="I62" s="84" t="n"/>
      <c r="J62" s="200" t="n"/>
      <c r="K62" s="195" t="n"/>
      <c r="L62" s="195">
        <f>IF(R62&lt;&gt;"",R62,"")</f>
        <v/>
      </c>
      <c r="M62" s="195" t="n"/>
      <c r="N62" s="51" t="n"/>
      <c r="O62" s="65" t="n"/>
      <c r="P62" s="195" t="n"/>
      <c r="Q62" s="195">
        <f>IF(P62&lt;&gt;"",P62,"")</f>
        <v/>
      </c>
      <c r="R62" s="195" t="n"/>
      <c r="S62" s="195" t="n"/>
      <c r="T62" s="85" t="n"/>
    </row>
    <row r="63" spans="1:28">
      <c r="A63" s="83" t="n"/>
      <c r="B63" s="83" t="n"/>
      <c r="C63" s="200" t="n"/>
      <c r="D63" s="200" t="n"/>
      <c r="E63" s="200" t="n"/>
      <c r="F63" s="200" t="n"/>
      <c r="G63" s="200" t="n"/>
      <c r="H63" s="200" t="n"/>
      <c r="I63" s="84" t="n"/>
      <c r="J63" s="200" t="n"/>
      <c r="K63" s="195" t="n"/>
      <c r="L63" s="195">
        <f>IF(R63&lt;&gt;"",R63,"")</f>
        <v/>
      </c>
      <c r="M63" s="195" t="n"/>
      <c r="N63" s="51" t="n"/>
      <c r="O63" s="65" t="n"/>
      <c r="P63" s="195" t="n"/>
      <c r="Q63" s="195">
        <f>IF(P63&lt;&gt;"",P63,"")</f>
        <v/>
      </c>
      <c r="R63" s="195" t="n"/>
      <c r="S63" s="195" t="n"/>
      <c r="T63" s="85" t="n"/>
    </row>
    <row r="64" spans="1:28">
      <c r="A64" s="83" t="n"/>
      <c r="B64" s="83" t="n"/>
      <c r="C64" s="200" t="n"/>
      <c r="D64" s="200" t="n"/>
      <c r="E64" s="200" t="n"/>
      <c r="F64" s="200" t="n"/>
      <c r="G64" s="200" t="n"/>
      <c r="H64" s="200" t="n"/>
      <c r="I64" s="84" t="n"/>
      <c r="J64" s="200" t="n"/>
      <c r="K64" s="195" t="n"/>
      <c r="L64" s="195">
        <f>IF(R64&lt;&gt;"",R64,"")</f>
        <v/>
      </c>
      <c r="M64" s="195" t="n"/>
      <c r="N64" s="51" t="n"/>
      <c r="O64" s="65" t="n"/>
      <c r="P64" s="195" t="n"/>
      <c r="Q64" s="195">
        <f>IF(P64&lt;&gt;"",P64,"")</f>
        <v/>
      </c>
      <c r="R64" s="195" t="n"/>
      <c r="S64" s="195" t="n"/>
      <c r="T64" s="85" t="n"/>
    </row>
    <row r="65" spans="1:28">
      <c r="A65" s="83" t="n"/>
      <c r="B65" s="83" t="n"/>
      <c r="C65" s="200" t="n"/>
      <c r="D65" s="200" t="n"/>
      <c r="E65" s="200" t="n"/>
      <c r="F65" s="200" t="n"/>
      <c r="G65" s="200" t="n"/>
      <c r="H65" s="200" t="n"/>
      <c r="I65" s="84" t="n"/>
      <c r="J65" s="200" t="n"/>
      <c r="K65" s="195" t="n"/>
      <c r="L65" s="195">
        <f>IF(R65&lt;&gt;"",R65,"")</f>
        <v/>
      </c>
      <c r="M65" s="195" t="n"/>
      <c r="N65" s="51" t="n"/>
      <c r="O65" s="65" t="n"/>
      <c r="P65" s="195" t="n"/>
      <c r="Q65" s="195">
        <f>IF(P65&lt;&gt;"",P65,"")</f>
        <v/>
      </c>
      <c r="R65" s="195" t="n"/>
      <c r="S65" s="195" t="n"/>
      <c r="T65" s="85" t="n"/>
    </row>
    <row r="66" spans="1:28">
      <c r="A66" s="83" t="n"/>
      <c r="B66" s="83" t="n"/>
      <c r="C66" s="200" t="n"/>
      <c r="D66" s="200" t="n"/>
      <c r="E66" s="200" t="n"/>
      <c r="F66" s="200" t="n"/>
      <c r="G66" s="200" t="n"/>
      <c r="H66" s="200" t="n"/>
      <c r="I66" s="84" t="n"/>
      <c r="J66" s="200" t="n"/>
      <c r="K66" s="195" t="n"/>
      <c r="L66" s="195">
        <f>IF(R66&lt;&gt;"",R66,"")</f>
        <v/>
      </c>
      <c r="M66" s="195" t="n"/>
      <c r="N66" s="51" t="n"/>
      <c r="O66" s="65" t="n"/>
      <c r="P66" s="195" t="n"/>
      <c r="Q66" s="195">
        <f>IF(P66&lt;&gt;"",P66,"")</f>
        <v/>
      </c>
      <c r="R66" s="195" t="n"/>
      <c r="S66" s="195" t="n"/>
      <c r="T66" s="85" t="n"/>
    </row>
    <row r="67" spans="1:28">
      <c r="A67" s="83" t="n"/>
      <c r="B67" s="83" t="n"/>
      <c r="C67" s="200" t="n"/>
      <c r="D67" s="200" t="n"/>
      <c r="E67" s="200" t="n"/>
      <c r="F67" s="200" t="n"/>
      <c r="G67" s="200" t="n"/>
      <c r="H67" s="200" t="n"/>
      <c r="I67" s="84" t="n"/>
      <c r="J67" s="200" t="n"/>
      <c r="K67" s="195" t="n"/>
      <c r="L67" s="195">
        <f>IF(R67&lt;&gt;"",R67,"")</f>
        <v/>
      </c>
      <c r="M67" s="195" t="n"/>
      <c r="N67" s="51" t="n"/>
      <c r="O67" s="65" t="n"/>
      <c r="P67" s="195" t="n"/>
      <c r="Q67" s="195">
        <f>IF(P67&lt;&gt;"",P67,"")</f>
        <v/>
      </c>
      <c r="R67" s="195" t="n"/>
      <c r="S67" s="195" t="n"/>
      <c r="T67" s="85" t="n"/>
    </row>
    <row r="68" spans="1:28">
      <c r="A68" s="83" t="n"/>
      <c r="B68" s="83" t="n"/>
      <c r="C68" s="200" t="n"/>
      <c r="D68" s="200" t="n"/>
      <c r="E68" s="200" t="n"/>
      <c r="F68" s="200" t="n"/>
      <c r="G68" s="200" t="n"/>
      <c r="H68" s="200" t="n"/>
      <c r="I68" s="84" t="n"/>
      <c r="J68" s="200" t="n"/>
      <c r="K68" s="195" t="n"/>
      <c r="L68" s="195">
        <f>IF(R68&lt;&gt;"",R68,"")</f>
        <v/>
      </c>
      <c r="M68" s="195" t="n"/>
      <c r="N68" s="51" t="n"/>
      <c r="O68" s="65" t="n"/>
      <c r="P68" s="195" t="n"/>
      <c r="Q68" s="195">
        <f>IF(P68&lt;&gt;"",P68,"")</f>
        <v/>
      </c>
      <c r="R68" s="195" t="n"/>
      <c r="S68" s="195" t="n"/>
      <c r="T68" s="85" t="n"/>
    </row>
    <row r="69" spans="1:28">
      <c r="A69" s="83" t="n"/>
      <c r="B69" s="83" t="n"/>
      <c r="C69" s="200" t="n"/>
      <c r="D69" s="200" t="n"/>
      <c r="E69" s="200" t="n"/>
      <c r="F69" s="200" t="n"/>
      <c r="G69" s="200" t="n"/>
      <c r="H69" s="200" t="n"/>
      <c r="I69" s="84" t="n"/>
      <c r="J69" s="200" t="n"/>
      <c r="K69" s="195" t="n"/>
      <c r="L69" s="195">
        <f>IF(R69&lt;&gt;"",R69,"")</f>
        <v/>
      </c>
      <c r="M69" s="195" t="n"/>
      <c r="N69" s="51" t="n"/>
      <c r="O69" s="65" t="n"/>
      <c r="P69" s="195" t="n"/>
      <c r="Q69" s="195">
        <f>IF(P69&lt;&gt;"",P69,"")</f>
        <v/>
      </c>
      <c r="R69" s="195" t="n"/>
      <c r="S69" s="195" t="n"/>
      <c r="T69" s="85" t="n"/>
    </row>
    <row r="70" spans="1:28">
      <c r="A70" s="83" t="n"/>
      <c r="B70" s="83" t="n"/>
      <c r="C70" s="200" t="n"/>
      <c r="D70" s="200" t="n"/>
      <c r="E70" s="200" t="n"/>
      <c r="F70" s="200" t="n"/>
      <c r="G70" s="200" t="n"/>
      <c r="H70" s="200" t="n"/>
      <c r="I70" s="84" t="n"/>
      <c r="J70" s="200" t="n"/>
      <c r="K70" s="195" t="n"/>
      <c r="L70" s="195">
        <f>IF(R70&lt;&gt;"",R70,"")</f>
        <v/>
      </c>
      <c r="M70" s="195" t="n"/>
      <c r="N70" s="51" t="n"/>
      <c r="O70" s="65" t="n"/>
      <c r="P70" s="195" t="n"/>
      <c r="Q70" s="195">
        <f>IF(P70&lt;&gt;"",P70,"")</f>
        <v/>
      </c>
      <c r="R70" s="195" t="n"/>
      <c r="S70" s="195" t="n"/>
      <c r="T70" s="85" t="n"/>
    </row>
    <row r="71" spans="1:28">
      <c r="A71" s="83" t="n"/>
      <c r="B71" s="83" t="n"/>
      <c r="C71" s="200" t="n"/>
      <c r="D71" s="200" t="n"/>
      <c r="E71" s="200" t="n"/>
      <c r="F71" s="200" t="n"/>
      <c r="G71" s="200" t="n"/>
      <c r="H71" s="200" t="n"/>
      <c r="I71" s="84" t="n"/>
      <c r="J71" s="200" t="n"/>
      <c r="K71" s="195" t="n"/>
      <c r="L71" s="195">
        <f>IF(R71&lt;&gt;"",R71,"")</f>
        <v/>
      </c>
      <c r="M71" s="195" t="n"/>
      <c r="N71" s="51" t="n"/>
      <c r="O71" s="65" t="n"/>
      <c r="P71" s="195" t="n"/>
      <c r="Q71" s="195">
        <f>IF(P71&lt;&gt;"",P71,"")</f>
        <v/>
      </c>
      <c r="R71" s="195" t="n"/>
      <c r="S71" s="195" t="n"/>
      <c r="T71" s="85" t="n"/>
    </row>
    <row r="72" spans="1:28">
      <c r="A72" s="83" t="n"/>
      <c r="B72" s="83" t="n"/>
      <c r="C72" s="200" t="n"/>
      <c r="D72" s="200" t="n"/>
      <c r="E72" s="200" t="n"/>
      <c r="F72" s="200" t="n"/>
      <c r="G72" s="200" t="n"/>
      <c r="H72" s="200" t="n"/>
      <c r="I72" s="84" t="n"/>
      <c r="J72" s="200" t="n"/>
      <c r="K72" s="195" t="n"/>
      <c r="L72" s="195">
        <f>IF(R72&lt;&gt;"",R72,"")</f>
        <v/>
      </c>
      <c r="M72" s="195" t="n"/>
      <c r="N72" s="51" t="n"/>
      <c r="O72" s="65" t="n"/>
      <c r="P72" s="195" t="n"/>
      <c r="Q72" s="195">
        <f>IF(P72&lt;&gt;"",P72,"")</f>
        <v/>
      </c>
      <c r="R72" s="195" t="n"/>
      <c r="S72" s="195" t="n"/>
      <c r="T72" s="85" t="n"/>
    </row>
    <row r="73" spans="1:28">
      <c r="A73" s="83" t="n"/>
      <c r="B73" s="83" t="n"/>
      <c r="C73" s="200" t="n"/>
      <c r="D73" s="200" t="n"/>
      <c r="E73" s="200" t="n"/>
      <c r="F73" s="200" t="n"/>
      <c r="G73" s="200" t="n"/>
      <c r="H73" s="200" t="n"/>
      <c r="I73" s="84" t="n"/>
      <c r="J73" s="200" t="n"/>
      <c r="K73" s="195" t="n"/>
      <c r="L73" s="195">
        <f>IF(R73&lt;&gt;"",R73,"")</f>
        <v/>
      </c>
      <c r="M73" s="195" t="n"/>
      <c r="N73" s="51" t="n"/>
      <c r="O73" s="65" t="n"/>
      <c r="P73" s="195" t="n"/>
      <c r="Q73" s="195">
        <f>IF(P73&lt;&gt;"",P73,"")</f>
        <v/>
      </c>
      <c r="R73" s="195" t="n"/>
      <c r="S73" s="195" t="n"/>
      <c r="T73" s="85" t="n"/>
    </row>
    <row r="74" spans="1:28">
      <c r="A74" s="83" t="n"/>
      <c r="B74" s="83" t="n"/>
      <c r="C74" s="200" t="n"/>
      <c r="D74" s="200" t="n"/>
      <c r="E74" s="200" t="n"/>
      <c r="F74" s="200" t="n"/>
      <c r="G74" s="200" t="n"/>
      <c r="H74" s="200" t="n"/>
      <c r="I74" s="84" t="n"/>
      <c r="J74" s="200" t="n"/>
      <c r="K74" s="195" t="n"/>
      <c r="L74" s="195">
        <f>IF(R74&lt;&gt;"",R74,"")</f>
        <v/>
      </c>
      <c r="M74" s="195" t="n"/>
      <c r="N74" s="51" t="n"/>
      <c r="O74" s="65" t="n"/>
      <c r="P74" s="195" t="n"/>
      <c r="Q74" s="195">
        <f>IF(P74&lt;&gt;"",P74,"")</f>
        <v/>
      </c>
      <c r="R74" s="195" t="n"/>
      <c r="S74" s="195" t="n"/>
      <c r="T74" s="85" t="n"/>
    </row>
    <row r="75" spans="1:28">
      <c r="A75" s="83" t="n"/>
      <c r="B75" s="83" t="n"/>
      <c r="C75" s="200" t="n"/>
      <c r="D75" s="200" t="n"/>
      <c r="E75" s="200" t="n"/>
      <c r="F75" s="200" t="n"/>
      <c r="G75" s="200" t="n"/>
      <c r="H75" s="200" t="n"/>
      <c r="I75" s="84" t="n"/>
      <c r="J75" s="200" t="n"/>
      <c r="K75" s="195" t="n"/>
      <c r="L75" s="195">
        <f>IF(R75&lt;&gt;"",R75,"")</f>
        <v/>
      </c>
      <c r="M75" s="195" t="n"/>
      <c r="N75" s="51" t="n"/>
      <c r="O75" s="65" t="n"/>
      <c r="P75" s="195" t="n"/>
      <c r="Q75" s="195">
        <f>IF(P75&lt;&gt;"",P75,"")</f>
        <v/>
      </c>
      <c r="R75" s="195" t="n"/>
      <c r="S75" s="195" t="n"/>
      <c r="T75" s="85" t="n"/>
    </row>
    <row r="76" spans="1:28">
      <c r="A76" s="83" t="n"/>
      <c r="B76" s="83" t="n"/>
      <c r="C76" s="200" t="n"/>
      <c r="D76" s="200" t="n"/>
      <c r="E76" s="200" t="n"/>
      <c r="F76" s="200" t="n"/>
      <c r="G76" s="200" t="n"/>
      <c r="H76" s="200" t="n"/>
      <c r="I76" s="84" t="n"/>
      <c r="J76" s="200" t="n"/>
      <c r="K76" s="195" t="n"/>
      <c r="L76" s="195">
        <f>IF(R76&lt;&gt;"",R76,"")</f>
        <v/>
      </c>
      <c r="M76" s="195" t="n"/>
      <c r="N76" s="51" t="n"/>
      <c r="O76" s="65" t="n"/>
      <c r="P76" s="195" t="n"/>
      <c r="Q76" s="195">
        <f>IF(P76&lt;&gt;"",P76,"")</f>
        <v/>
      </c>
      <c r="R76" s="195" t="n"/>
      <c r="S76" s="195" t="n"/>
      <c r="T76" s="85" t="n"/>
    </row>
    <row r="77" spans="1:28">
      <c r="A77" s="83" t="n"/>
      <c r="B77" s="83" t="n"/>
      <c r="C77" s="200" t="n"/>
      <c r="D77" s="200" t="n"/>
      <c r="E77" s="200" t="n"/>
      <c r="F77" s="200" t="n"/>
      <c r="G77" s="200" t="n"/>
      <c r="H77" s="200" t="n"/>
      <c r="I77" s="84" t="n"/>
      <c r="J77" s="200" t="n"/>
      <c r="K77" s="195" t="n"/>
      <c r="L77" s="195">
        <f>IF(R77&lt;&gt;"",R77,"")</f>
        <v/>
      </c>
      <c r="M77" s="195" t="n"/>
      <c r="N77" s="51" t="n"/>
      <c r="O77" s="65" t="n"/>
      <c r="P77" s="195" t="n"/>
      <c r="Q77" s="195">
        <f>IF(P77&lt;&gt;"",P77,"")</f>
        <v/>
      </c>
      <c r="R77" s="195" t="n"/>
      <c r="S77" s="195" t="n"/>
      <c r="T77" s="85" t="n"/>
    </row>
    <row r="78" spans="1:28">
      <c r="A78" s="83" t="n"/>
      <c r="B78" s="83" t="n"/>
      <c r="C78" s="200" t="n"/>
      <c r="D78" s="200" t="n"/>
      <c r="E78" s="200" t="n"/>
      <c r="F78" s="200" t="n"/>
      <c r="G78" s="200" t="n"/>
      <c r="H78" s="200" t="n"/>
      <c r="I78" s="84" t="n"/>
      <c r="J78" s="200" t="n"/>
      <c r="K78" s="195" t="n"/>
      <c r="L78" s="195">
        <f>IF(R78&lt;&gt;"",R78,"")</f>
        <v/>
      </c>
      <c r="M78" s="195" t="n"/>
      <c r="N78" s="51" t="n"/>
      <c r="O78" s="65" t="n"/>
      <c r="P78" s="195" t="n"/>
      <c r="Q78" s="195">
        <f>IF(P78&lt;&gt;"",P78,"")</f>
        <v/>
      </c>
      <c r="R78" s="195" t="n"/>
      <c r="S78" s="195" t="n"/>
      <c r="T78" s="85" t="n"/>
    </row>
    <row r="79" spans="1:28">
      <c r="A79" s="83" t="n"/>
      <c r="B79" s="83" t="n"/>
      <c r="C79" s="200" t="n"/>
      <c r="D79" s="200" t="n"/>
      <c r="E79" s="200" t="n"/>
      <c r="F79" s="200" t="n"/>
      <c r="G79" s="200" t="n"/>
      <c r="H79" s="200" t="n"/>
      <c r="I79" s="84" t="n"/>
      <c r="J79" s="200" t="n"/>
      <c r="K79" s="195" t="n"/>
      <c r="L79" s="195">
        <f>IF(R79&lt;&gt;"",R79,"")</f>
        <v/>
      </c>
      <c r="M79" s="195" t="n"/>
      <c r="N79" s="51" t="n"/>
      <c r="O79" s="65" t="n"/>
      <c r="P79" s="195" t="n"/>
      <c r="Q79" s="195">
        <f>IF(P79&lt;&gt;"",P79,"")</f>
        <v/>
      </c>
      <c r="R79" s="195" t="n"/>
      <c r="S79" s="195" t="n"/>
      <c r="T79" s="85" t="n"/>
    </row>
    <row r="80" spans="1:28">
      <c r="A80" s="83" t="n"/>
      <c r="B80" s="83" t="n"/>
      <c r="C80" s="200" t="n"/>
      <c r="D80" s="200" t="n"/>
      <c r="E80" s="200" t="n"/>
      <c r="F80" s="200" t="n"/>
      <c r="G80" s="200" t="n"/>
      <c r="H80" s="200" t="n"/>
      <c r="I80" s="84" t="n"/>
      <c r="J80" s="200" t="n"/>
      <c r="K80" s="195" t="n"/>
      <c r="L80" s="195">
        <f>IF(R80&lt;&gt;"",R80,"")</f>
        <v/>
      </c>
      <c r="M80" s="195" t="n"/>
      <c r="N80" s="51" t="n"/>
      <c r="O80" s="65" t="n"/>
      <c r="P80" s="195" t="n"/>
      <c r="Q80" s="195">
        <f>IF(P80&lt;&gt;"",P80,"")</f>
        <v/>
      </c>
      <c r="R80" s="195" t="n"/>
      <c r="S80" s="195" t="n"/>
      <c r="T80" s="85" t="n"/>
    </row>
    <row r="81" spans="1:28">
      <c r="A81" s="83" t="n"/>
      <c r="B81" s="83" t="n"/>
      <c r="C81" s="200" t="n"/>
      <c r="D81" s="200" t="n"/>
      <c r="E81" s="200" t="n"/>
      <c r="F81" s="200" t="n"/>
      <c r="G81" s="200" t="n"/>
      <c r="H81" s="200" t="n"/>
      <c r="I81" s="84" t="n"/>
      <c r="J81" s="200" t="n"/>
      <c r="K81" s="195" t="n"/>
      <c r="L81" s="195">
        <f>IF(R81&lt;&gt;"",R81,"")</f>
        <v/>
      </c>
      <c r="M81" s="195" t="n"/>
      <c r="N81" s="51" t="n"/>
      <c r="O81" s="65" t="n"/>
      <c r="P81" s="195" t="n"/>
      <c r="Q81" s="195">
        <f>IF(P81&lt;&gt;"",P81,"")</f>
        <v/>
      </c>
      <c r="R81" s="195" t="n"/>
      <c r="S81" s="195" t="n"/>
      <c r="T81" s="85" t="n"/>
    </row>
    <row r="82" spans="1:28">
      <c r="A82" s="83" t="n"/>
      <c r="B82" s="83" t="n"/>
      <c r="C82" s="200" t="n"/>
      <c r="D82" s="200" t="n"/>
      <c r="E82" s="200" t="n"/>
      <c r="F82" s="200" t="n"/>
      <c r="G82" s="200" t="n"/>
      <c r="H82" s="200" t="n"/>
      <c r="I82" s="84" t="n"/>
      <c r="J82" s="200" t="n"/>
      <c r="K82" s="195" t="n"/>
      <c r="L82" s="195">
        <f>IF(R82&lt;&gt;"",R82,"")</f>
        <v/>
      </c>
      <c r="M82" s="195" t="n"/>
      <c r="N82" s="51" t="n"/>
      <c r="O82" s="65" t="n"/>
      <c r="P82" s="195" t="n"/>
      <c r="Q82" s="195">
        <f>IF(P82&lt;&gt;"",P82,"")</f>
        <v/>
      </c>
      <c r="R82" s="195" t="n"/>
      <c r="S82" s="195" t="n"/>
      <c r="T82" s="85" t="n"/>
    </row>
    <row r="83" spans="1:28">
      <c r="A83" s="83" t="n"/>
      <c r="B83" s="83" t="n"/>
      <c r="C83" s="200" t="n"/>
      <c r="D83" s="200" t="n"/>
      <c r="E83" s="200" t="n"/>
      <c r="F83" s="200" t="n"/>
      <c r="G83" s="200" t="n"/>
      <c r="H83" s="200" t="n"/>
      <c r="I83" s="84" t="n"/>
      <c r="J83" s="200" t="n"/>
      <c r="K83" s="195" t="n"/>
      <c r="L83" s="195">
        <f>IF(R83&lt;&gt;"",R83,"")</f>
        <v/>
      </c>
      <c r="M83" s="195" t="n"/>
      <c r="N83" s="51" t="n"/>
      <c r="O83" s="65" t="n"/>
      <c r="P83" s="195" t="n"/>
      <c r="Q83" s="195">
        <f>IF(P83&lt;&gt;"",P83,"")</f>
        <v/>
      </c>
      <c r="R83" s="195" t="n"/>
      <c r="S83" s="195" t="n"/>
      <c r="T83" s="85" t="n"/>
    </row>
    <row r="84" spans="1:28">
      <c r="A84" s="83" t="n"/>
      <c r="B84" s="83" t="n"/>
      <c r="C84" s="200" t="n"/>
      <c r="D84" s="200" t="n"/>
      <c r="E84" s="200" t="n"/>
      <c r="F84" s="200" t="n"/>
      <c r="G84" s="200" t="n"/>
      <c r="H84" s="200" t="n"/>
      <c r="I84" s="84" t="n"/>
      <c r="J84" s="200" t="n"/>
      <c r="K84" s="195" t="n"/>
      <c r="L84" s="195">
        <f>IF(R84&lt;&gt;"",R84,"")</f>
        <v/>
      </c>
      <c r="M84" s="195" t="n"/>
      <c r="N84" s="51" t="n"/>
      <c r="O84" s="65" t="n"/>
      <c r="P84" s="195" t="n"/>
      <c r="Q84" s="195">
        <f>IF(P84&lt;&gt;"",P84,"")</f>
        <v/>
      </c>
      <c r="R84" s="195" t="n"/>
      <c r="S84" s="195" t="n"/>
      <c r="T84" s="85" t="n"/>
    </row>
    <row r="85" spans="1:28">
      <c r="A85" s="83" t="n"/>
      <c r="B85" s="83" t="n"/>
      <c r="C85" s="200" t="n"/>
      <c r="D85" s="200" t="n"/>
      <c r="E85" s="200" t="n"/>
      <c r="F85" s="200" t="n"/>
      <c r="G85" s="200" t="n"/>
      <c r="H85" s="200" t="n"/>
      <c r="I85" s="84" t="n"/>
      <c r="J85" s="200" t="n"/>
      <c r="K85" s="195" t="n"/>
      <c r="L85" s="195">
        <f>IF(R85&lt;&gt;"",R85,"")</f>
        <v/>
      </c>
      <c r="M85" s="195" t="n"/>
      <c r="N85" s="51" t="n"/>
      <c r="O85" s="65" t="n"/>
      <c r="P85" s="195" t="n"/>
      <c r="Q85" s="195">
        <f>IF(P85&lt;&gt;"",P85,"")</f>
        <v/>
      </c>
      <c r="R85" s="195" t="n"/>
      <c r="S85" s="195" t="n"/>
      <c r="T85" s="85" t="n"/>
    </row>
    <row r="86" spans="1:28">
      <c r="A86" s="83" t="n"/>
      <c r="B86" s="83" t="n"/>
      <c r="C86" s="200" t="n"/>
      <c r="D86" s="200" t="n"/>
      <c r="E86" s="200" t="n"/>
      <c r="F86" s="200" t="n"/>
      <c r="G86" s="200" t="n"/>
      <c r="H86" s="200" t="n"/>
      <c r="I86" s="84" t="n"/>
      <c r="J86" s="200" t="n"/>
      <c r="K86" s="195" t="n"/>
      <c r="L86" s="195">
        <f>IF(R86&lt;&gt;"",R86,"")</f>
        <v/>
      </c>
      <c r="M86" s="195" t="n"/>
      <c r="N86" s="51" t="n"/>
      <c r="O86" s="65" t="n"/>
      <c r="P86" s="195" t="n"/>
      <c r="Q86" s="195">
        <f>IF(P86&lt;&gt;"",P86,"")</f>
        <v/>
      </c>
      <c r="R86" s="195" t="n"/>
      <c r="S86" s="195" t="n"/>
      <c r="T86" s="85" t="n"/>
    </row>
    <row r="87" spans="1:28">
      <c r="A87" s="83" t="n"/>
      <c r="B87" s="83" t="n"/>
      <c r="C87" s="200" t="n"/>
      <c r="D87" s="200" t="n"/>
      <c r="E87" s="200" t="n"/>
      <c r="F87" s="200" t="n"/>
      <c r="G87" s="200" t="n"/>
      <c r="H87" s="200" t="n"/>
      <c r="I87" s="84" t="n"/>
      <c r="J87" s="200" t="n"/>
      <c r="K87" s="195" t="n"/>
      <c r="L87" s="195">
        <f>IF(R87&lt;&gt;"",R87,"")</f>
        <v/>
      </c>
      <c r="M87" s="195" t="n"/>
      <c r="N87" s="51" t="n"/>
      <c r="O87" s="65" t="n"/>
      <c r="P87" s="195" t="n"/>
      <c r="Q87" s="195">
        <f>IF(P87&lt;&gt;"",P87,"")</f>
        <v/>
      </c>
      <c r="R87" s="195" t="n"/>
      <c r="S87" s="195" t="n"/>
      <c r="T87" s="85" t="n"/>
    </row>
    <row r="88" spans="1:28">
      <c r="A88" s="83" t="n"/>
      <c r="B88" s="83" t="n"/>
      <c r="C88" s="200" t="n"/>
      <c r="D88" s="200" t="n"/>
      <c r="E88" s="200" t="n"/>
      <c r="F88" s="200" t="n"/>
      <c r="G88" s="200" t="n"/>
      <c r="H88" s="200" t="n"/>
      <c r="I88" s="84" t="n"/>
      <c r="J88" s="200" t="n"/>
      <c r="K88" s="195" t="n"/>
      <c r="L88" s="195">
        <f>IF(R88&lt;&gt;"",R88,"")</f>
        <v/>
      </c>
      <c r="M88" s="195" t="n"/>
      <c r="N88" s="51" t="n"/>
      <c r="O88" s="65" t="n"/>
      <c r="P88" s="195" t="n"/>
      <c r="Q88" s="195">
        <f>IF(P88&lt;&gt;"",P88,"")</f>
        <v/>
      </c>
      <c r="R88" s="195" t="n"/>
      <c r="S88" s="195" t="n"/>
      <c r="T88" s="85" t="n"/>
    </row>
    <row r="89" spans="1:28">
      <c r="A89" s="83" t="n"/>
      <c r="B89" s="83" t="n"/>
      <c r="C89" s="200" t="n"/>
      <c r="D89" s="200" t="n"/>
      <c r="E89" s="200" t="n"/>
      <c r="F89" s="200" t="n"/>
      <c r="G89" s="200" t="n"/>
      <c r="H89" s="200" t="n"/>
      <c r="I89" s="84" t="n"/>
      <c r="J89" s="200" t="n"/>
      <c r="K89" s="195" t="n"/>
      <c r="L89" s="195">
        <f>IF(R89&lt;&gt;"",R89,"")</f>
        <v/>
      </c>
      <c r="M89" s="195" t="n"/>
      <c r="N89" s="51" t="n"/>
      <c r="O89" s="65" t="n"/>
      <c r="P89" s="195" t="n"/>
      <c r="Q89" s="195">
        <f>IF(P89&lt;&gt;"",P89,"")</f>
        <v/>
      </c>
      <c r="R89" s="195" t="n"/>
      <c r="S89" s="195" t="n"/>
      <c r="T89" s="85" t="n"/>
    </row>
    <row r="90" spans="1:28">
      <c r="A90" s="83" t="n"/>
      <c r="B90" s="83" t="n"/>
      <c r="C90" s="200" t="n"/>
      <c r="D90" s="200" t="n"/>
      <c r="E90" s="200" t="n"/>
      <c r="F90" s="200" t="n"/>
      <c r="G90" s="200" t="n"/>
      <c r="H90" s="200" t="n"/>
      <c r="I90" s="84" t="n"/>
      <c r="J90" s="200" t="n"/>
      <c r="K90" s="195" t="n"/>
      <c r="L90" s="195">
        <f>IF(R90&lt;&gt;"",R90,"")</f>
        <v/>
      </c>
      <c r="M90" s="195" t="n"/>
      <c r="N90" s="51" t="n"/>
      <c r="O90" s="65" t="n"/>
      <c r="P90" s="195" t="n"/>
      <c r="Q90" s="195">
        <f>IF(P90&lt;&gt;"",P90,"")</f>
        <v/>
      </c>
      <c r="R90" s="195" t="n"/>
      <c r="S90" s="195" t="n"/>
      <c r="T90" s="85" t="n"/>
    </row>
    <row r="91" spans="1:28">
      <c r="A91" s="83" t="n"/>
      <c r="B91" s="83" t="n"/>
      <c r="C91" s="200" t="n"/>
      <c r="D91" s="200" t="n"/>
      <c r="E91" s="200" t="n"/>
      <c r="F91" s="200" t="n"/>
      <c r="G91" s="200" t="n"/>
      <c r="H91" s="200" t="n"/>
      <c r="I91" s="84" t="n"/>
      <c r="J91" s="200" t="n"/>
      <c r="K91" s="195" t="n"/>
      <c r="L91" s="195">
        <f>IF(R91&lt;&gt;"",R91,"")</f>
        <v/>
      </c>
      <c r="M91" s="195" t="n"/>
      <c r="N91" s="51" t="n"/>
      <c r="O91" s="65" t="n"/>
      <c r="P91" s="195" t="n"/>
      <c r="Q91" s="195">
        <f>IF(P91&lt;&gt;"",P91,"")</f>
        <v/>
      </c>
      <c r="R91" s="195" t="n"/>
      <c r="S91" s="195" t="n"/>
      <c r="T91" s="85" t="n"/>
    </row>
    <row r="92" spans="1:28">
      <c r="A92" s="83" t="n"/>
      <c r="B92" s="83" t="n"/>
      <c r="C92" s="200" t="n"/>
      <c r="D92" s="200" t="n"/>
      <c r="E92" s="200" t="n"/>
      <c r="F92" s="200" t="n"/>
      <c r="G92" s="200" t="n"/>
      <c r="H92" s="200" t="n"/>
      <c r="I92" s="84" t="n"/>
      <c r="J92" s="200" t="n"/>
      <c r="K92" s="195" t="n"/>
      <c r="L92" s="195">
        <f>IF(R92&lt;&gt;"",R92,"")</f>
        <v/>
      </c>
      <c r="M92" s="195" t="n"/>
      <c r="N92" s="51" t="n"/>
      <c r="O92" s="65" t="n"/>
      <c r="P92" s="195" t="n"/>
      <c r="Q92" s="195">
        <f>IF(P92&lt;&gt;"",P92,"")</f>
        <v/>
      </c>
      <c r="R92" s="195" t="n"/>
      <c r="S92" s="195" t="n"/>
      <c r="T92" s="85" t="n"/>
    </row>
    <row r="93" spans="1:28">
      <c r="A93" s="83" t="n"/>
      <c r="B93" s="83" t="n"/>
      <c r="C93" s="200" t="n"/>
      <c r="D93" s="200" t="n"/>
      <c r="E93" s="200" t="n"/>
      <c r="F93" s="200" t="n"/>
      <c r="G93" s="200" t="n"/>
      <c r="H93" s="200" t="n"/>
      <c r="I93" s="84" t="n"/>
      <c r="J93" s="200" t="n"/>
      <c r="K93" s="195" t="n"/>
      <c r="L93" s="195">
        <f>IF(R93&lt;&gt;"",R93,"")</f>
        <v/>
      </c>
      <c r="M93" s="195" t="n"/>
      <c r="N93" s="51" t="n"/>
      <c r="O93" s="65" t="n"/>
      <c r="P93" s="195" t="n"/>
      <c r="Q93" s="195">
        <f>IF(P93&lt;&gt;"",P93,"")</f>
        <v/>
      </c>
      <c r="R93" s="195" t="n"/>
      <c r="S93" s="195" t="n"/>
      <c r="T93" s="85" t="n"/>
    </row>
    <row r="94" spans="1:28">
      <c r="A94" s="83" t="n"/>
      <c r="B94" s="83" t="n"/>
      <c r="C94" s="200" t="n"/>
      <c r="D94" s="200" t="n"/>
      <c r="E94" s="200" t="n"/>
      <c r="F94" s="200" t="n"/>
      <c r="G94" s="200" t="n"/>
      <c r="H94" s="200" t="n"/>
      <c r="I94" s="84" t="n"/>
      <c r="J94" s="200" t="n"/>
      <c r="K94" s="195" t="n"/>
      <c r="L94" s="195">
        <f>IF(R94&lt;&gt;"",R94,"")</f>
        <v/>
      </c>
      <c r="M94" s="195" t="n"/>
      <c r="N94" s="51" t="n"/>
      <c r="O94" s="65" t="n"/>
      <c r="P94" s="195" t="n"/>
      <c r="Q94" s="195">
        <f>IF(P94&lt;&gt;"",P94,"")</f>
        <v/>
      </c>
      <c r="R94" s="195" t="n"/>
      <c r="S94" s="195" t="n"/>
      <c r="T94" s="85" t="n"/>
    </row>
    <row r="95" spans="1:28">
      <c r="A95" s="83" t="n"/>
      <c r="B95" s="83" t="n"/>
      <c r="C95" s="200" t="n"/>
      <c r="D95" s="200" t="n"/>
      <c r="E95" s="200" t="n"/>
      <c r="F95" s="200" t="n"/>
      <c r="G95" s="200" t="n"/>
      <c r="H95" s="200" t="n"/>
      <c r="I95" s="84" t="n"/>
      <c r="J95" s="200" t="n"/>
      <c r="K95" s="195" t="n"/>
      <c r="L95" s="195">
        <f>IF(R95&lt;&gt;"",R95,"")</f>
        <v/>
      </c>
      <c r="M95" s="195" t="n"/>
      <c r="N95" s="51" t="n"/>
      <c r="O95" s="65" t="n"/>
      <c r="P95" s="195" t="n"/>
      <c r="Q95" s="195">
        <f>IF(P95&lt;&gt;"",P95,"")</f>
        <v/>
      </c>
      <c r="R95" s="195" t="n"/>
      <c r="S95" s="195" t="n"/>
      <c r="T95" s="85" t="n"/>
    </row>
    <row r="96" spans="1:28">
      <c r="A96" s="83" t="n"/>
      <c r="B96" s="83" t="n"/>
      <c r="C96" s="200" t="n"/>
      <c r="D96" s="200" t="n"/>
      <c r="E96" s="200" t="n"/>
      <c r="F96" s="200" t="n"/>
      <c r="G96" s="200" t="n"/>
      <c r="H96" s="200" t="n"/>
      <c r="I96" s="84" t="n"/>
      <c r="J96" s="200" t="n"/>
      <c r="K96" s="195" t="n"/>
      <c r="L96" s="195">
        <f>IF(R96&lt;&gt;"",R96,"")</f>
        <v/>
      </c>
      <c r="M96" s="195" t="n"/>
      <c r="N96" s="51" t="n"/>
      <c r="O96" s="65" t="n"/>
      <c r="P96" s="195" t="n"/>
      <c r="Q96" s="195">
        <f>IF(P96&lt;&gt;"",P96,"")</f>
        <v/>
      </c>
      <c r="R96" s="195" t="n"/>
      <c r="S96" s="195" t="n"/>
      <c r="T96" s="85" t="n"/>
    </row>
    <row r="97" spans="1:28">
      <c r="A97" s="83" t="n"/>
      <c r="B97" s="83" t="n"/>
      <c r="C97" s="200" t="n"/>
      <c r="D97" s="200" t="n"/>
      <c r="E97" s="200" t="n"/>
      <c r="F97" s="200" t="n"/>
      <c r="G97" s="200" t="n"/>
      <c r="H97" s="200" t="n"/>
      <c r="I97" s="84" t="n"/>
      <c r="J97" s="200" t="n"/>
      <c r="K97" s="195" t="n"/>
      <c r="L97" s="195">
        <f>IF(R97&lt;&gt;"",R97,"")</f>
        <v/>
      </c>
      <c r="M97" s="195" t="n"/>
      <c r="N97" s="51" t="n"/>
      <c r="O97" s="65" t="n"/>
      <c r="P97" s="195" t="n"/>
      <c r="Q97" s="195">
        <f>IF(P97&lt;&gt;"",P97,"")</f>
        <v/>
      </c>
      <c r="R97" s="195" t="n"/>
      <c r="S97" s="195" t="n"/>
      <c r="T97" s="85" t="n"/>
    </row>
    <row r="98" spans="1:28">
      <c r="A98" s="83" t="n"/>
      <c r="B98" s="83" t="n"/>
      <c r="C98" s="200" t="n"/>
      <c r="D98" s="200" t="n"/>
      <c r="E98" s="200" t="n"/>
      <c r="F98" s="200" t="n"/>
      <c r="G98" s="200" t="n"/>
      <c r="H98" s="200" t="n"/>
      <c r="I98" s="84" t="n"/>
      <c r="J98" s="200" t="n"/>
      <c r="K98" s="195" t="n"/>
      <c r="L98" s="195">
        <f>IF(R98&lt;&gt;"",R98,"")</f>
        <v/>
      </c>
      <c r="M98" s="195" t="n"/>
      <c r="N98" s="51" t="n"/>
      <c r="O98" s="65" t="n"/>
      <c r="P98" s="195" t="n"/>
      <c r="Q98" s="195">
        <f>IF(P98&lt;&gt;"",P98,"")</f>
        <v/>
      </c>
      <c r="R98" s="195" t="n"/>
      <c r="S98" s="195" t="n"/>
      <c r="T98" s="85" t="n"/>
    </row>
    <row r="99" spans="1:28">
      <c r="A99" s="83" t="n"/>
      <c r="B99" s="83" t="n"/>
      <c r="C99" s="200" t="n"/>
      <c r="D99" s="200" t="n"/>
      <c r="E99" s="200" t="n"/>
      <c r="F99" s="200" t="n"/>
      <c r="G99" s="200" t="n"/>
      <c r="H99" s="200" t="n"/>
      <c r="I99" s="84" t="n"/>
      <c r="J99" s="200" t="n"/>
      <c r="K99" s="195" t="n"/>
      <c r="L99" s="195">
        <f>IF(R99&lt;&gt;"",R99,"")</f>
        <v/>
      </c>
      <c r="M99" s="195" t="n"/>
      <c r="N99" s="51" t="n"/>
      <c r="O99" s="65" t="n"/>
      <c r="P99" s="195" t="n"/>
      <c r="Q99" s="195">
        <f>IF(P99&lt;&gt;"",P99,"")</f>
        <v/>
      </c>
      <c r="R99" s="195" t="n"/>
      <c r="S99" s="195" t="n"/>
      <c r="T99" s="85" t="n"/>
    </row>
    <row r="100" spans="1:28">
      <c r="A100" s="83" t="n"/>
      <c r="B100" s="83" t="n"/>
      <c r="C100" s="200" t="n"/>
      <c r="D100" s="200" t="n"/>
      <c r="E100" s="200" t="n"/>
      <c r="F100" s="200" t="n"/>
      <c r="G100" s="200" t="n"/>
      <c r="H100" s="200" t="n"/>
      <c r="I100" s="84" t="n"/>
      <c r="J100" s="200" t="n"/>
      <c r="K100" s="195" t="n"/>
      <c r="L100" s="195">
        <f>IF(R100&lt;&gt;"",R100,"")</f>
        <v/>
      </c>
      <c r="M100" s="195" t="n"/>
      <c r="N100" s="51" t="n"/>
      <c r="O100" s="65" t="n"/>
      <c r="P100" s="195" t="n"/>
      <c r="Q100" s="195">
        <f>IF(P100&lt;&gt;"",P100,"")</f>
        <v/>
      </c>
      <c r="R100" s="195" t="n"/>
      <c r="S100" s="195" t="n"/>
      <c r="T100" s="85" t="n"/>
    </row>
    <row r="101" spans="1:28">
      <c r="A101" s="83" t="n"/>
      <c r="B101" s="83" t="n"/>
      <c r="C101" s="200" t="n"/>
      <c r="D101" s="200" t="n"/>
      <c r="E101" s="200" t="n"/>
      <c r="F101" s="200" t="n"/>
      <c r="G101" s="200" t="n"/>
      <c r="H101" s="200" t="n"/>
      <c r="I101" s="84" t="n"/>
      <c r="J101" s="200" t="n"/>
      <c r="K101" s="195" t="n"/>
      <c r="L101" s="195">
        <f>IF(R101&lt;&gt;"",R101,"")</f>
        <v/>
      </c>
      <c r="M101" s="195" t="n"/>
      <c r="N101" s="51" t="n"/>
      <c r="O101" s="65" t="n"/>
      <c r="P101" s="195" t="n"/>
      <c r="Q101" s="195">
        <f>IF(P101&lt;&gt;"",P101,"")</f>
        <v/>
      </c>
      <c r="R101" s="195" t="n"/>
      <c r="S101" s="195" t="n"/>
      <c r="T101" s="85" t="n"/>
    </row>
    <row r="102" spans="1:28">
      <c r="A102" s="83" t="n"/>
      <c r="B102" s="83" t="n"/>
      <c r="C102" s="200" t="n"/>
      <c r="D102" s="200" t="n"/>
      <c r="E102" s="200" t="n"/>
      <c r="F102" s="200" t="n"/>
      <c r="G102" s="200" t="n"/>
      <c r="H102" s="200" t="n"/>
      <c r="I102" s="84" t="n"/>
      <c r="J102" s="200" t="n"/>
      <c r="K102" s="195" t="n"/>
      <c r="L102" s="195">
        <f>IF(R102&lt;&gt;"",R102,"")</f>
        <v/>
      </c>
      <c r="M102" s="195" t="n"/>
      <c r="N102" s="51" t="n"/>
      <c r="O102" s="65" t="n"/>
      <c r="P102" s="195" t="n"/>
      <c r="Q102" s="195">
        <f>IF(P102&lt;&gt;"",P102,"")</f>
        <v/>
      </c>
      <c r="R102" s="195" t="n"/>
      <c r="S102" s="195" t="n"/>
      <c r="T102" s="85" t="n"/>
    </row>
    <row r="103" spans="1:28">
      <c r="A103" s="83" t="n"/>
      <c r="B103" s="83" t="n"/>
      <c r="C103" s="200" t="n"/>
      <c r="D103" s="200" t="n"/>
      <c r="E103" s="200" t="n"/>
      <c r="F103" s="200" t="n"/>
      <c r="G103" s="200" t="n"/>
      <c r="H103" s="200" t="n"/>
      <c r="I103" s="84" t="n"/>
      <c r="J103" s="200" t="n"/>
      <c r="K103" s="195" t="n"/>
      <c r="L103" s="195">
        <f>IF(R103&lt;&gt;"",R103,"")</f>
        <v/>
      </c>
      <c r="M103" s="195" t="n"/>
      <c r="N103" s="51" t="n"/>
      <c r="O103" s="65" t="n"/>
      <c r="P103" s="195" t="n"/>
      <c r="Q103" s="195">
        <f>IF(P103&lt;&gt;"",P103,"")</f>
        <v/>
      </c>
      <c r="R103" s="195" t="n"/>
      <c r="S103" s="195" t="n"/>
      <c r="T103" s="85" t="n"/>
    </row>
    <row r="104" spans="1:28">
      <c r="A104" s="83" t="n"/>
      <c r="B104" s="83" t="n"/>
      <c r="C104" s="200" t="n"/>
      <c r="D104" s="200" t="n"/>
      <c r="E104" s="200" t="n"/>
      <c r="F104" s="200" t="n"/>
      <c r="G104" s="200" t="n"/>
      <c r="H104" s="200" t="n"/>
      <c r="I104" s="84" t="n"/>
      <c r="J104" s="200" t="n"/>
      <c r="K104" s="195" t="n"/>
      <c r="L104" s="195">
        <f>IF(R104&lt;&gt;"",R104,"")</f>
        <v/>
      </c>
      <c r="M104" s="195" t="n"/>
      <c r="N104" s="51" t="n"/>
      <c r="O104" s="65" t="n"/>
      <c r="P104" s="195" t="n"/>
      <c r="Q104" s="195">
        <f>IF(P104&lt;&gt;"",P104,"")</f>
        <v/>
      </c>
      <c r="R104" s="195" t="n"/>
      <c r="S104" s="195" t="n"/>
      <c r="T104" s="85" t="n"/>
    </row>
    <row r="105" spans="1:28">
      <c r="A105" s="83" t="n"/>
      <c r="B105" s="83" t="n"/>
      <c r="C105" s="200" t="n"/>
      <c r="D105" s="200" t="n"/>
      <c r="E105" s="200" t="n"/>
      <c r="F105" s="200" t="n"/>
      <c r="G105" s="200" t="n"/>
      <c r="H105" s="200" t="n"/>
      <c r="I105" s="84" t="n"/>
      <c r="J105" s="200" t="n"/>
      <c r="K105" s="195" t="n"/>
      <c r="L105" s="195">
        <f>IF(R105&lt;&gt;"",R105,"")</f>
        <v/>
      </c>
      <c r="M105" s="195" t="n"/>
      <c r="N105" s="51" t="n"/>
      <c r="O105" s="65" t="n"/>
      <c r="P105" s="195" t="n"/>
      <c r="Q105" s="195">
        <f>IF(P105&lt;&gt;"",P105,"")</f>
        <v/>
      </c>
      <c r="R105" s="195" t="n"/>
      <c r="S105" s="195" t="n"/>
      <c r="T105" s="85" t="n"/>
    </row>
    <row r="106" spans="1:28">
      <c r="A106" s="83" t="n"/>
      <c r="B106" s="83" t="n"/>
      <c r="C106" s="200" t="n"/>
      <c r="D106" s="200" t="n"/>
      <c r="E106" s="200" t="n"/>
      <c r="F106" s="200" t="n"/>
      <c r="G106" s="200" t="n"/>
      <c r="H106" s="200" t="n"/>
      <c r="I106" s="84" t="n"/>
      <c r="J106" s="200" t="n"/>
      <c r="K106" s="195" t="n"/>
      <c r="L106" s="195">
        <f>IF(R106&lt;&gt;"",R106,"")</f>
        <v/>
      </c>
      <c r="M106" s="195" t="n"/>
      <c r="N106" s="51" t="n"/>
      <c r="O106" s="65" t="n"/>
      <c r="P106" s="195" t="n"/>
      <c r="Q106" s="195">
        <f>IF(P106&lt;&gt;"",P106,"")</f>
        <v/>
      </c>
      <c r="R106" s="195" t="n"/>
      <c r="S106" s="195" t="n"/>
      <c r="T106" s="85" t="n"/>
    </row>
  </sheetData>
  <dataValidations count="23">
    <dataValidation allowBlank="0" error="Please select a valid entry" errorStyle="warning" showErrorMessage="1" showInputMessage="1" sqref="F2" type="list">
      <formula1>CouponBondProgram</formula1>
    </dataValidation>
    <dataValidation allowBlank="0" showErrorMessage="1" showInputMessage="1" sqref="E2" type="list">
      <formula1>TradingCurrencies</formula1>
    </dataValidation>
    <dataValidation allowBlank="0" error="Please select a valid entry" errorStyle="warning" showErrorMessage="1" showInputMessage="1" sqref="C2" type="list">
      <formula1>CouponBondIssuers</formula1>
    </dataValidation>
    <dataValidation allowBlank="0" error="Please select a valid entry" errorStyle="warning" showErrorMessage="1" showInputMessage="1" sqref="B2" type="list">
      <formula1>CouponBondSegment</formula1>
    </dataValidation>
    <dataValidation allowBlank="0" error="Please select a valid entry" errorStyle="warning" showErrorMessage="1" showInputMessage="1" sqref="A2" type="list">
      <formula1>StarCAM_Exchanges</formula1>
    </dataValidation>
    <dataValidation allowBlank="0" showErrorMessage="1" showInputMessage="1" sqref="F7:F106" type="list">
      <formula1>InstrumentCurrencies</formula1>
    </dataValidation>
    <dataValidation allowBlank="0" showErrorMessage="1" showInputMessage="1" sqref="G7:G106" type="list">
      <formula1>FloatingFixed</formula1>
    </dataValidation>
    <dataValidation allowBlank="0" showErrorMessage="1" showInputMessage="1" sqref="J7:J106" type="list">
      <formula1>CouponsPerYear</formula1>
    </dataValidation>
    <dataValidation allowBlank="0" showErrorMessage="1" showInputMessage="1" sqref="H7:H106" type="list">
      <formula1>ReferenceRate</formula1>
    </dataValidation>
    <dataValidation allowBlank="0" error="Please select a valid entry" errorStyle="warning" showErrorMessage="1" showInputMessage="1" sqref="H2"/>
    <dataValidation allowBlank="0" operator="greaterThan" showErrorMessage="1" showInputMessage="1" sqref="U13 V13" type="date">
      <formula1>1</formula1>
    </dataValidation>
    <dataValidation allowBlank="0" error="Must be a future trading date." errorStyle="warning" errorTitle="Listing Date" operator="greaterThan" showErrorMessage="1" showInputMessage="1" sqref="G2" type="date">
      <formula1>TODAY()</formula1>
    </dataValidation>
    <dataValidation allowBlank="0" error="Please select an option from the drop down meny." errorStyle="warning" errorTitle="Day Adjustment Methed" showErrorMessage="1" showInputMessage="1" sqref="N7:N106" type="list">
      <formula1>DayAdjustmentMethod</formula1>
    </dataValidation>
    <dataValidation allowBlank="0" operator="greaterThanOrEqual" showErrorMessage="1" showInputMessage="1" sqref="I7:I106" type="decimal">
      <formula1>-100</formula1>
    </dataValidation>
    <dataValidation allowBlank="0" error="Please enter a whole number greater than 0." errorTitle="Amount issued" operator="greaterThanOrEqual" showErrorMessage="1" showInputMessage="1" sqref="O7:O106" type="whole">
      <formula1>0</formula1>
    </dataValidation>
    <dataValidation allowBlank="0" error="Please enter a date grater than then listing date." errorTitle="Reimbursement date" operator="greaterThan" showErrorMessage="1" showInputMessage="1" sqref="R7:R106" type="date">
      <formula1>$G$2</formula1>
    </dataValidation>
    <dataValidation allowBlank="0" error="Please enter a date grater than then listing date." errorTitle="Last trading date" operator="greaterThan" showErrorMessage="1" showInputMessage="1" sqref="S7:S106" type="date">
      <formula1>$G$2</formula1>
    </dataValidation>
    <dataValidation allowBlank="0" error="Please enter a valid date." errorTitle="Issue Date" operator="greaterThan" showErrorMessage="1" showInputMessage="1" sqref="P7:P106" type="date">
      <formula1>1</formula1>
    </dataValidation>
    <dataValidation allowBlank="0" error="Please enter a valid date." errorTitle="First ordinary coupon" operator="greaterThan" showErrorMessage="1" showInputMessage="1" sqref="K7:K106" type="date">
      <formula1>1</formula1>
    </dataValidation>
    <dataValidation allowBlank="0" error="Please enter a valid date." errorTitle="Last ordinary coupon" operator="greaterThan" showErrorMessage="1" showInputMessage="1" sqref="L7:L106" type="date">
      <formula1>1</formula1>
    </dataValidation>
    <dataValidation allowBlank="0" error="Pelase enter a valid date." errorTitle="Interest date" operator="greaterThan" showErrorMessage="1" showInputMessage="1" sqref="Q7:Q106" type="date">
      <formula1>1</formula1>
    </dataValidation>
    <dataValidation allowBlank="0" error="Please enter a whole number greater than 0." errorTitle="Trading Lot" operator="greaterThan" showErrorMessage="1" showInputMessage="1" sqref="E7" type="whole">
      <formula1>0</formula1>
    </dataValidation>
    <dataValidation allowBlank="0" error="Please enter a valid date." errorTitle="Last ordinary coupon" operator="greaterThan" showErrorMessage="1" showInputMessage="1" sqref="M7:M106" type="list">
      <formula1>DayCountMethod</formula1>
    </dataValidation>
  </dataValidations>
  <pageMargins bottom="0.7480314960629921" footer="0.3149606299212598" header="0.3149606299212598" left="0.7086614173228347" right="0.7086614173228347" top="0.7480314960629921"/>
  <pageSetup fitToHeight="0" orientation="landscape" paperSize="9" scale="43"/>
  <legacyDrawing xmlns:r="http://schemas.openxmlformats.org/officeDocument/2006/relationships" r:id="anysvml"/>
</worksheet>
</file>

<file path=xl/worksheets/sheet4.xml><?xml version="1.0" encoding="utf-8"?>
<worksheet xmlns="http://schemas.openxmlformats.org/spreadsheetml/2006/main">
  <sheetPr>
    <outlinePr summaryBelow="1" summaryRight="1"/>
    <pageSetUpPr/>
  </sheetPr>
  <dimension ref="A1:M18"/>
  <sheetViews>
    <sheetView workbookViewId="0">
      <selection activeCell="B2" sqref="B2"/>
    </sheetView>
  </sheetViews>
  <sheetFormatPr baseColWidth="8" defaultRowHeight="15" outlineLevelCol="0"/>
  <cols>
    <col bestFit="1" customWidth="1" max="1" min="1" style="235" width="24.140625"/>
    <col bestFit="1" customWidth="1" max="2" min="2" style="235" width="23.85546875"/>
    <col customWidth="1" max="3" min="3" style="235" width="31.140625"/>
    <col customWidth="1" max="4" min="4" style="235" width="9.140625"/>
    <col customWidth="1" max="5" min="5" style="235" width="11.28515625"/>
    <col customWidth="1" max="8" min="6" style="235" width="9.140625"/>
    <col bestFit="1" customWidth="1" max="9" min="9" style="235" width="10.140625"/>
    <col customWidth="1" max="11" min="10" style="235" width="9.140625"/>
    <col bestFit="1" customWidth="1" max="12" min="12" style="235" width="12.5703125"/>
    <col customWidth="1" max="13" min="13" style="235" width="11.42578125"/>
    <col customWidth="1" max="256" min="14" style="235" width="9.140625"/>
    <col customWidth="1" max="257" min="257" style="235" width="16.42578125"/>
    <col bestFit="1" customWidth="1" max="258" min="258" style="235" width="23.85546875"/>
    <col customWidth="1" max="259" min="259" style="235" width="31.140625"/>
    <col customWidth="1" max="260" min="260" style="235" width="9.140625"/>
    <col customWidth="1" max="261" min="261" style="235" width="11.28515625"/>
    <col customWidth="1" max="264" min="262" style="235" width="9.140625"/>
    <col bestFit="1" customWidth="1" max="265" min="265" style="235" width="10.140625"/>
    <col customWidth="1" max="267" min="266" style="235" width="9.140625"/>
    <col bestFit="1" customWidth="1" max="268" min="268" style="235" width="12.5703125"/>
    <col customWidth="1" max="512" min="269" style="235" width="9.140625"/>
    <col customWidth="1" max="513" min="513" style="235" width="16.42578125"/>
    <col bestFit="1" customWidth="1" max="514" min="514" style="235" width="23.85546875"/>
    <col customWidth="1" max="515" min="515" style="235" width="31.140625"/>
    <col customWidth="1" max="516" min="516" style="235" width="9.140625"/>
    <col customWidth="1" max="517" min="517" style="235" width="11.28515625"/>
    <col customWidth="1" max="520" min="518" style="235" width="9.140625"/>
    <col bestFit="1" customWidth="1" max="521" min="521" style="235" width="10.140625"/>
    <col customWidth="1" max="523" min="522" style="235" width="9.140625"/>
    <col bestFit="1" customWidth="1" max="524" min="524" style="235" width="12.5703125"/>
    <col customWidth="1" max="768" min="525" style="235" width="9.140625"/>
    <col customWidth="1" max="769" min="769" style="235" width="16.42578125"/>
    <col bestFit="1" customWidth="1" max="770" min="770" style="235" width="23.85546875"/>
    <col customWidth="1" max="771" min="771" style="235" width="31.140625"/>
    <col customWidth="1" max="772" min="772" style="235" width="9.140625"/>
    <col customWidth="1" max="773" min="773" style="235" width="11.28515625"/>
    <col customWidth="1" max="776" min="774" style="235" width="9.140625"/>
    <col bestFit="1" customWidth="1" max="777" min="777" style="235" width="10.140625"/>
    <col customWidth="1" max="779" min="778" style="235" width="9.140625"/>
    <col bestFit="1" customWidth="1" max="780" min="780" style="235" width="12.5703125"/>
    <col customWidth="1" max="1024" min="781" style="235" width="9.140625"/>
    <col customWidth="1" max="1025" min="1025" style="235" width="16.42578125"/>
    <col bestFit="1" customWidth="1" max="1026" min="1026" style="235" width="23.85546875"/>
    <col customWidth="1" max="1027" min="1027" style="235" width="31.140625"/>
    <col customWidth="1" max="1028" min="1028" style="235" width="9.140625"/>
    <col customWidth="1" max="1029" min="1029" style="235" width="11.28515625"/>
    <col customWidth="1" max="1032" min="1030" style="235" width="9.140625"/>
    <col bestFit="1" customWidth="1" max="1033" min="1033" style="235" width="10.140625"/>
    <col customWidth="1" max="1035" min="1034" style="235" width="9.140625"/>
    <col bestFit="1" customWidth="1" max="1036" min="1036" style="235" width="12.5703125"/>
    <col customWidth="1" max="1280" min="1037" style="235" width="9.140625"/>
    <col customWidth="1" max="1281" min="1281" style="235" width="16.42578125"/>
    <col bestFit="1" customWidth="1" max="1282" min="1282" style="235" width="23.85546875"/>
    <col customWidth="1" max="1283" min="1283" style="235" width="31.140625"/>
    <col customWidth="1" max="1284" min="1284" style="235" width="9.140625"/>
    <col customWidth="1" max="1285" min="1285" style="235" width="11.28515625"/>
    <col customWidth="1" max="1288" min="1286" style="235" width="9.140625"/>
    <col bestFit="1" customWidth="1" max="1289" min="1289" style="235" width="10.140625"/>
    <col customWidth="1" max="1291" min="1290" style="235" width="9.140625"/>
    <col bestFit="1" customWidth="1" max="1292" min="1292" style="235" width="12.5703125"/>
    <col customWidth="1" max="1536" min="1293" style="235" width="9.140625"/>
    <col customWidth="1" max="1537" min="1537" style="235" width="16.42578125"/>
    <col bestFit="1" customWidth="1" max="1538" min="1538" style="235" width="23.85546875"/>
    <col customWidth="1" max="1539" min="1539" style="235" width="31.140625"/>
    <col customWidth="1" max="1540" min="1540" style="235" width="9.140625"/>
    <col customWidth="1" max="1541" min="1541" style="235" width="11.28515625"/>
    <col customWidth="1" max="1544" min="1542" style="235" width="9.140625"/>
    <col bestFit="1" customWidth="1" max="1545" min="1545" style="235" width="10.140625"/>
    <col customWidth="1" max="1547" min="1546" style="235" width="9.140625"/>
    <col bestFit="1" customWidth="1" max="1548" min="1548" style="235" width="12.5703125"/>
    <col customWidth="1" max="1792" min="1549" style="235" width="9.140625"/>
    <col customWidth="1" max="1793" min="1793" style="235" width="16.42578125"/>
    <col bestFit="1" customWidth="1" max="1794" min="1794" style="235" width="23.85546875"/>
    <col customWidth="1" max="1795" min="1795" style="235" width="31.140625"/>
    <col customWidth="1" max="1796" min="1796" style="235" width="9.140625"/>
    <col customWidth="1" max="1797" min="1797" style="235" width="11.28515625"/>
    <col customWidth="1" max="1800" min="1798" style="235" width="9.140625"/>
    <col bestFit="1" customWidth="1" max="1801" min="1801" style="235" width="10.140625"/>
    <col customWidth="1" max="1803" min="1802" style="235" width="9.140625"/>
    <col bestFit="1" customWidth="1" max="1804" min="1804" style="235" width="12.5703125"/>
    <col customWidth="1" max="2048" min="1805" style="235" width="9.140625"/>
    <col customWidth="1" max="2049" min="2049" style="235" width="16.42578125"/>
    <col bestFit="1" customWidth="1" max="2050" min="2050" style="235" width="23.85546875"/>
    <col customWidth="1" max="2051" min="2051" style="235" width="31.140625"/>
    <col customWidth="1" max="2052" min="2052" style="235" width="9.140625"/>
    <col customWidth="1" max="2053" min="2053" style="235" width="11.28515625"/>
    <col customWidth="1" max="2056" min="2054" style="235" width="9.140625"/>
    <col bestFit="1" customWidth="1" max="2057" min="2057" style="235" width="10.140625"/>
    <col customWidth="1" max="2059" min="2058" style="235" width="9.140625"/>
    <col bestFit="1" customWidth="1" max="2060" min="2060" style="235" width="12.5703125"/>
    <col customWidth="1" max="2304" min="2061" style="235" width="9.140625"/>
    <col customWidth="1" max="2305" min="2305" style="235" width="16.42578125"/>
    <col bestFit="1" customWidth="1" max="2306" min="2306" style="235" width="23.85546875"/>
    <col customWidth="1" max="2307" min="2307" style="235" width="31.140625"/>
    <col customWidth="1" max="2308" min="2308" style="235" width="9.140625"/>
    <col customWidth="1" max="2309" min="2309" style="235" width="11.28515625"/>
    <col customWidth="1" max="2312" min="2310" style="235" width="9.140625"/>
    <col bestFit="1" customWidth="1" max="2313" min="2313" style="235" width="10.140625"/>
    <col customWidth="1" max="2315" min="2314" style="235" width="9.140625"/>
    <col bestFit="1" customWidth="1" max="2316" min="2316" style="235" width="12.5703125"/>
    <col customWidth="1" max="2560" min="2317" style="235" width="9.140625"/>
    <col customWidth="1" max="2561" min="2561" style="235" width="16.42578125"/>
    <col bestFit="1" customWidth="1" max="2562" min="2562" style="235" width="23.85546875"/>
    <col customWidth="1" max="2563" min="2563" style="235" width="31.140625"/>
    <col customWidth="1" max="2564" min="2564" style="235" width="9.140625"/>
    <col customWidth="1" max="2565" min="2565" style="235" width="11.28515625"/>
    <col customWidth="1" max="2568" min="2566" style="235" width="9.140625"/>
    <col bestFit="1" customWidth="1" max="2569" min="2569" style="235" width="10.140625"/>
    <col customWidth="1" max="2571" min="2570" style="235" width="9.140625"/>
    <col bestFit="1" customWidth="1" max="2572" min="2572" style="235" width="12.5703125"/>
    <col customWidth="1" max="2816" min="2573" style="235" width="9.140625"/>
    <col customWidth="1" max="2817" min="2817" style="235" width="16.42578125"/>
    <col bestFit="1" customWidth="1" max="2818" min="2818" style="235" width="23.85546875"/>
    <col customWidth="1" max="2819" min="2819" style="235" width="31.140625"/>
    <col customWidth="1" max="2820" min="2820" style="235" width="9.140625"/>
    <col customWidth="1" max="2821" min="2821" style="235" width="11.28515625"/>
    <col customWidth="1" max="2824" min="2822" style="235" width="9.140625"/>
    <col bestFit="1" customWidth="1" max="2825" min="2825" style="235" width="10.140625"/>
    <col customWidth="1" max="2827" min="2826" style="235" width="9.140625"/>
    <col bestFit="1" customWidth="1" max="2828" min="2828" style="235" width="12.5703125"/>
    <col customWidth="1" max="3072" min="2829" style="235" width="9.140625"/>
    <col customWidth="1" max="3073" min="3073" style="235" width="16.42578125"/>
    <col bestFit="1" customWidth="1" max="3074" min="3074" style="235" width="23.85546875"/>
    <col customWidth="1" max="3075" min="3075" style="235" width="31.140625"/>
    <col customWidth="1" max="3076" min="3076" style="235" width="9.140625"/>
    <col customWidth="1" max="3077" min="3077" style="235" width="11.28515625"/>
    <col customWidth="1" max="3080" min="3078" style="235" width="9.140625"/>
    <col bestFit="1" customWidth="1" max="3081" min="3081" style="235" width="10.140625"/>
    <col customWidth="1" max="3083" min="3082" style="235" width="9.140625"/>
    <col bestFit="1" customWidth="1" max="3084" min="3084" style="235" width="12.5703125"/>
    <col customWidth="1" max="3328" min="3085" style="235" width="9.140625"/>
    <col customWidth="1" max="3329" min="3329" style="235" width="16.42578125"/>
    <col bestFit="1" customWidth="1" max="3330" min="3330" style="235" width="23.85546875"/>
    <col customWidth="1" max="3331" min="3331" style="235" width="31.140625"/>
    <col customWidth="1" max="3332" min="3332" style="235" width="9.140625"/>
    <col customWidth="1" max="3333" min="3333" style="235" width="11.28515625"/>
    <col customWidth="1" max="3336" min="3334" style="235" width="9.140625"/>
    <col bestFit="1" customWidth="1" max="3337" min="3337" style="235" width="10.140625"/>
    <col customWidth="1" max="3339" min="3338" style="235" width="9.140625"/>
    <col bestFit="1" customWidth="1" max="3340" min="3340" style="235" width="12.5703125"/>
    <col customWidth="1" max="3584" min="3341" style="235" width="9.140625"/>
    <col customWidth="1" max="3585" min="3585" style="235" width="16.42578125"/>
    <col bestFit="1" customWidth="1" max="3586" min="3586" style="235" width="23.85546875"/>
    <col customWidth="1" max="3587" min="3587" style="235" width="31.140625"/>
    <col customWidth="1" max="3588" min="3588" style="235" width="9.140625"/>
    <col customWidth="1" max="3589" min="3589" style="235" width="11.28515625"/>
    <col customWidth="1" max="3592" min="3590" style="235" width="9.140625"/>
    <col bestFit="1" customWidth="1" max="3593" min="3593" style="235" width="10.140625"/>
    <col customWidth="1" max="3595" min="3594" style="235" width="9.140625"/>
    <col bestFit="1" customWidth="1" max="3596" min="3596" style="235" width="12.5703125"/>
    <col customWidth="1" max="3840" min="3597" style="235" width="9.140625"/>
    <col customWidth="1" max="3841" min="3841" style="235" width="16.42578125"/>
    <col bestFit="1" customWidth="1" max="3842" min="3842" style="235" width="23.85546875"/>
    <col customWidth="1" max="3843" min="3843" style="235" width="31.140625"/>
    <col customWidth="1" max="3844" min="3844" style="235" width="9.140625"/>
    <col customWidth="1" max="3845" min="3845" style="235" width="11.28515625"/>
    <col customWidth="1" max="3848" min="3846" style="235" width="9.140625"/>
    <col bestFit="1" customWidth="1" max="3849" min="3849" style="235" width="10.140625"/>
    <col customWidth="1" max="3851" min="3850" style="235" width="9.140625"/>
    <col bestFit="1" customWidth="1" max="3852" min="3852" style="235" width="12.5703125"/>
    <col customWidth="1" max="4096" min="3853" style="235" width="9.140625"/>
    <col customWidth="1" max="4097" min="4097" style="235" width="16.42578125"/>
    <col bestFit="1" customWidth="1" max="4098" min="4098" style="235" width="23.85546875"/>
    <col customWidth="1" max="4099" min="4099" style="235" width="31.140625"/>
    <col customWidth="1" max="4100" min="4100" style="235" width="9.140625"/>
    <col customWidth="1" max="4101" min="4101" style="235" width="11.28515625"/>
    <col customWidth="1" max="4104" min="4102" style="235" width="9.140625"/>
    <col bestFit="1" customWidth="1" max="4105" min="4105" style="235" width="10.140625"/>
    <col customWidth="1" max="4107" min="4106" style="235" width="9.140625"/>
    <col bestFit="1" customWidth="1" max="4108" min="4108" style="235" width="12.5703125"/>
    <col customWidth="1" max="4352" min="4109" style="235" width="9.140625"/>
    <col customWidth="1" max="4353" min="4353" style="235" width="16.42578125"/>
    <col bestFit="1" customWidth="1" max="4354" min="4354" style="235" width="23.85546875"/>
    <col customWidth="1" max="4355" min="4355" style="235" width="31.140625"/>
    <col customWidth="1" max="4356" min="4356" style="235" width="9.140625"/>
    <col customWidth="1" max="4357" min="4357" style="235" width="11.28515625"/>
    <col customWidth="1" max="4360" min="4358" style="235" width="9.140625"/>
    <col bestFit="1" customWidth="1" max="4361" min="4361" style="235" width="10.140625"/>
    <col customWidth="1" max="4363" min="4362" style="235" width="9.140625"/>
    <col bestFit="1" customWidth="1" max="4364" min="4364" style="235" width="12.5703125"/>
    <col customWidth="1" max="4608" min="4365" style="235" width="9.140625"/>
    <col customWidth="1" max="4609" min="4609" style="235" width="16.42578125"/>
    <col bestFit="1" customWidth="1" max="4610" min="4610" style="235" width="23.85546875"/>
    <col customWidth="1" max="4611" min="4611" style="235" width="31.140625"/>
    <col customWidth="1" max="4612" min="4612" style="235" width="9.140625"/>
    <col customWidth="1" max="4613" min="4613" style="235" width="11.28515625"/>
    <col customWidth="1" max="4616" min="4614" style="235" width="9.140625"/>
    <col bestFit="1" customWidth="1" max="4617" min="4617" style="235" width="10.140625"/>
    <col customWidth="1" max="4619" min="4618" style="235" width="9.140625"/>
    <col bestFit="1" customWidth="1" max="4620" min="4620" style="235" width="12.5703125"/>
    <col customWidth="1" max="4864" min="4621" style="235" width="9.140625"/>
    <col customWidth="1" max="4865" min="4865" style="235" width="16.42578125"/>
    <col bestFit="1" customWidth="1" max="4866" min="4866" style="235" width="23.85546875"/>
    <col customWidth="1" max="4867" min="4867" style="235" width="31.140625"/>
    <col customWidth="1" max="4868" min="4868" style="235" width="9.140625"/>
    <col customWidth="1" max="4869" min="4869" style="235" width="11.28515625"/>
    <col customWidth="1" max="4872" min="4870" style="235" width="9.140625"/>
    <col bestFit="1" customWidth="1" max="4873" min="4873" style="235" width="10.140625"/>
    <col customWidth="1" max="4875" min="4874" style="235" width="9.140625"/>
    <col bestFit="1" customWidth="1" max="4876" min="4876" style="235" width="12.5703125"/>
    <col customWidth="1" max="5120" min="4877" style="235" width="9.140625"/>
    <col customWidth="1" max="5121" min="5121" style="235" width="16.42578125"/>
    <col bestFit="1" customWidth="1" max="5122" min="5122" style="235" width="23.85546875"/>
    <col customWidth="1" max="5123" min="5123" style="235" width="31.140625"/>
    <col customWidth="1" max="5124" min="5124" style="235" width="9.140625"/>
    <col customWidth="1" max="5125" min="5125" style="235" width="11.28515625"/>
    <col customWidth="1" max="5128" min="5126" style="235" width="9.140625"/>
    <col bestFit="1" customWidth="1" max="5129" min="5129" style="235" width="10.140625"/>
    <col customWidth="1" max="5131" min="5130" style="235" width="9.140625"/>
    <col bestFit="1" customWidth="1" max="5132" min="5132" style="235" width="12.5703125"/>
    <col customWidth="1" max="5376" min="5133" style="235" width="9.140625"/>
    <col customWidth="1" max="5377" min="5377" style="235" width="16.42578125"/>
    <col bestFit="1" customWidth="1" max="5378" min="5378" style="235" width="23.85546875"/>
    <col customWidth="1" max="5379" min="5379" style="235" width="31.140625"/>
    <col customWidth="1" max="5380" min="5380" style="235" width="9.140625"/>
    <col customWidth="1" max="5381" min="5381" style="235" width="11.28515625"/>
    <col customWidth="1" max="5384" min="5382" style="235" width="9.140625"/>
    <col bestFit="1" customWidth="1" max="5385" min="5385" style="235" width="10.140625"/>
    <col customWidth="1" max="5387" min="5386" style="235" width="9.140625"/>
    <col bestFit="1" customWidth="1" max="5388" min="5388" style="235" width="12.5703125"/>
    <col customWidth="1" max="5632" min="5389" style="235" width="9.140625"/>
    <col customWidth="1" max="5633" min="5633" style="235" width="16.42578125"/>
    <col bestFit="1" customWidth="1" max="5634" min="5634" style="235" width="23.85546875"/>
    <col customWidth="1" max="5635" min="5635" style="235" width="31.140625"/>
    <col customWidth="1" max="5636" min="5636" style="235" width="9.140625"/>
    <col customWidth="1" max="5637" min="5637" style="235" width="11.28515625"/>
    <col customWidth="1" max="5640" min="5638" style="235" width="9.140625"/>
    <col bestFit="1" customWidth="1" max="5641" min="5641" style="235" width="10.140625"/>
    <col customWidth="1" max="5643" min="5642" style="235" width="9.140625"/>
    <col bestFit="1" customWidth="1" max="5644" min="5644" style="235" width="12.5703125"/>
    <col customWidth="1" max="5888" min="5645" style="235" width="9.140625"/>
    <col customWidth="1" max="5889" min="5889" style="235" width="16.42578125"/>
    <col bestFit="1" customWidth="1" max="5890" min="5890" style="235" width="23.85546875"/>
    <col customWidth="1" max="5891" min="5891" style="235" width="31.140625"/>
    <col customWidth="1" max="5892" min="5892" style="235" width="9.140625"/>
    <col customWidth="1" max="5893" min="5893" style="235" width="11.28515625"/>
    <col customWidth="1" max="5896" min="5894" style="235" width="9.140625"/>
    <col bestFit="1" customWidth="1" max="5897" min="5897" style="235" width="10.140625"/>
    <col customWidth="1" max="5899" min="5898" style="235" width="9.140625"/>
    <col bestFit="1" customWidth="1" max="5900" min="5900" style="235" width="12.5703125"/>
    <col customWidth="1" max="6144" min="5901" style="235" width="9.140625"/>
    <col customWidth="1" max="6145" min="6145" style="235" width="16.42578125"/>
    <col bestFit="1" customWidth="1" max="6146" min="6146" style="235" width="23.85546875"/>
    <col customWidth="1" max="6147" min="6147" style="235" width="31.140625"/>
    <col customWidth="1" max="6148" min="6148" style="235" width="9.140625"/>
    <col customWidth="1" max="6149" min="6149" style="235" width="11.28515625"/>
    <col customWidth="1" max="6152" min="6150" style="235" width="9.140625"/>
    <col bestFit="1" customWidth="1" max="6153" min="6153" style="235" width="10.140625"/>
    <col customWidth="1" max="6155" min="6154" style="235" width="9.140625"/>
    <col bestFit="1" customWidth="1" max="6156" min="6156" style="235" width="12.5703125"/>
    <col customWidth="1" max="6400" min="6157" style="235" width="9.140625"/>
    <col customWidth="1" max="6401" min="6401" style="235" width="16.42578125"/>
    <col bestFit="1" customWidth="1" max="6402" min="6402" style="235" width="23.85546875"/>
    <col customWidth="1" max="6403" min="6403" style="235" width="31.140625"/>
    <col customWidth="1" max="6404" min="6404" style="235" width="9.140625"/>
    <col customWidth="1" max="6405" min="6405" style="235" width="11.28515625"/>
    <col customWidth="1" max="6408" min="6406" style="235" width="9.140625"/>
    <col bestFit="1" customWidth="1" max="6409" min="6409" style="235" width="10.140625"/>
    <col customWidth="1" max="6411" min="6410" style="235" width="9.140625"/>
    <col bestFit="1" customWidth="1" max="6412" min="6412" style="235" width="12.5703125"/>
    <col customWidth="1" max="6656" min="6413" style="235" width="9.140625"/>
    <col customWidth="1" max="6657" min="6657" style="235" width="16.42578125"/>
    <col bestFit="1" customWidth="1" max="6658" min="6658" style="235" width="23.85546875"/>
    <col customWidth="1" max="6659" min="6659" style="235" width="31.140625"/>
    <col customWidth="1" max="6660" min="6660" style="235" width="9.140625"/>
    <col customWidth="1" max="6661" min="6661" style="235" width="11.28515625"/>
    <col customWidth="1" max="6664" min="6662" style="235" width="9.140625"/>
    <col bestFit="1" customWidth="1" max="6665" min="6665" style="235" width="10.140625"/>
    <col customWidth="1" max="6667" min="6666" style="235" width="9.140625"/>
    <col bestFit="1" customWidth="1" max="6668" min="6668" style="235" width="12.5703125"/>
    <col customWidth="1" max="6912" min="6669" style="235" width="9.140625"/>
    <col customWidth="1" max="6913" min="6913" style="235" width="16.42578125"/>
    <col bestFit="1" customWidth="1" max="6914" min="6914" style="235" width="23.85546875"/>
    <col customWidth="1" max="6915" min="6915" style="235" width="31.140625"/>
    <col customWidth="1" max="6916" min="6916" style="235" width="9.140625"/>
    <col customWidth="1" max="6917" min="6917" style="235" width="11.28515625"/>
    <col customWidth="1" max="6920" min="6918" style="235" width="9.140625"/>
    <col bestFit="1" customWidth="1" max="6921" min="6921" style="235" width="10.140625"/>
    <col customWidth="1" max="6923" min="6922" style="235" width="9.140625"/>
    <col bestFit="1" customWidth="1" max="6924" min="6924" style="235" width="12.5703125"/>
    <col customWidth="1" max="7168" min="6925" style="235" width="9.140625"/>
    <col customWidth="1" max="7169" min="7169" style="235" width="16.42578125"/>
    <col bestFit="1" customWidth="1" max="7170" min="7170" style="235" width="23.85546875"/>
    <col customWidth="1" max="7171" min="7171" style="235" width="31.140625"/>
    <col customWidth="1" max="7172" min="7172" style="235" width="9.140625"/>
    <col customWidth="1" max="7173" min="7173" style="235" width="11.28515625"/>
    <col customWidth="1" max="7176" min="7174" style="235" width="9.140625"/>
    <col bestFit="1" customWidth="1" max="7177" min="7177" style="235" width="10.140625"/>
    <col customWidth="1" max="7179" min="7178" style="235" width="9.140625"/>
    <col bestFit="1" customWidth="1" max="7180" min="7180" style="235" width="12.5703125"/>
    <col customWidth="1" max="7424" min="7181" style="235" width="9.140625"/>
    <col customWidth="1" max="7425" min="7425" style="235" width="16.42578125"/>
    <col bestFit="1" customWidth="1" max="7426" min="7426" style="235" width="23.85546875"/>
    <col customWidth="1" max="7427" min="7427" style="235" width="31.140625"/>
    <col customWidth="1" max="7428" min="7428" style="235" width="9.140625"/>
    <col customWidth="1" max="7429" min="7429" style="235" width="11.28515625"/>
    <col customWidth="1" max="7432" min="7430" style="235" width="9.140625"/>
    <col bestFit="1" customWidth="1" max="7433" min="7433" style="235" width="10.140625"/>
    <col customWidth="1" max="7435" min="7434" style="235" width="9.140625"/>
    <col bestFit="1" customWidth="1" max="7436" min="7436" style="235" width="12.5703125"/>
    <col customWidth="1" max="7680" min="7437" style="235" width="9.140625"/>
    <col customWidth="1" max="7681" min="7681" style="235" width="16.42578125"/>
    <col bestFit="1" customWidth="1" max="7682" min="7682" style="235" width="23.85546875"/>
    <col customWidth="1" max="7683" min="7683" style="235" width="31.140625"/>
    <col customWidth="1" max="7684" min="7684" style="235" width="9.140625"/>
    <col customWidth="1" max="7685" min="7685" style="235" width="11.28515625"/>
    <col customWidth="1" max="7688" min="7686" style="235" width="9.140625"/>
    <col bestFit="1" customWidth="1" max="7689" min="7689" style="235" width="10.140625"/>
    <col customWidth="1" max="7691" min="7690" style="235" width="9.140625"/>
    <col bestFit="1" customWidth="1" max="7692" min="7692" style="235" width="12.5703125"/>
    <col customWidth="1" max="7936" min="7693" style="235" width="9.140625"/>
    <col customWidth="1" max="7937" min="7937" style="235" width="16.42578125"/>
    <col bestFit="1" customWidth="1" max="7938" min="7938" style="235" width="23.85546875"/>
    <col customWidth="1" max="7939" min="7939" style="235" width="31.140625"/>
    <col customWidth="1" max="7940" min="7940" style="235" width="9.140625"/>
    <col customWidth="1" max="7941" min="7941" style="235" width="11.28515625"/>
    <col customWidth="1" max="7944" min="7942" style="235" width="9.140625"/>
    <col bestFit="1" customWidth="1" max="7945" min="7945" style="235" width="10.140625"/>
    <col customWidth="1" max="7947" min="7946" style="235" width="9.140625"/>
    <col bestFit="1" customWidth="1" max="7948" min="7948" style="235" width="12.5703125"/>
    <col customWidth="1" max="8192" min="7949" style="235" width="9.140625"/>
    <col customWidth="1" max="8193" min="8193" style="235" width="16.42578125"/>
    <col bestFit="1" customWidth="1" max="8194" min="8194" style="235" width="23.85546875"/>
    <col customWidth="1" max="8195" min="8195" style="235" width="31.140625"/>
    <col customWidth="1" max="8196" min="8196" style="235" width="9.140625"/>
    <col customWidth="1" max="8197" min="8197" style="235" width="11.28515625"/>
    <col customWidth="1" max="8200" min="8198" style="235" width="9.140625"/>
    <col bestFit="1" customWidth="1" max="8201" min="8201" style="235" width="10.140625"/>
    <col customWidth="1" max="8203" min="8202" style="235" width="9.140625"/>
    <col bestFit="1" customWidth="1" max="8204" min="8204" style="235" width="12.5703125"/>
    <col customWidth="1" max="8448" min="8205" style="235" width="9.140625"/>
    <col customWidth="1" max="8449" min="8449" style="235" width="16.42578125"/>
    <col bestFit="1" customWidth="1" max="8450" min="8450" style="235" width="23.85546875"/>
    <col customWidth="1" max="8451" min="8451" style="235" width="31.140625"/>
    <col customWidth="1" max="8452" min="8452" style="235" width="9.140625"/>
    <col customWidth="1" max="8453" min="8453" style="235" width="11.28515625"/>
    <col customWidth="1" max="8456" min="8454" style="235" width="9.140625"/>
    <col bestFit="1" customWidth="1" max="8457" min="8457" style="235" width="10.140625"/>
    <col customWidth="1" max="8459" min="8458" style="235" width="9.140625"/>
    <col bestFit="1" customWidth="1" max="8460" min="8460" style="235" width="12.5703125"/>
    <col customWidth="1" max="8704" min="8461" style="235" width="9.140625"/>
    <col customWidth="1" max="8705" min="8705" style="235" width="16.42578125"/>
    <col bestFit="1" customWidth="1" max="8706" min="8706" style="235" width="23.85546875"/>
    <col customWidth="1" max="8707" min="8707" style="235" width="31.140625"/>
    <col customWidth="1" max="8708" min="8708" style="235" width="9.140625"/>
    <col customWidth="1" max="8709" min="8709" style="235" width="11.28515625"/>
    <col customWidth="1" max="8712" min="8710" style="235" width="9.140625"/>
    <col bestFit="1" customWidth="1" max="8713" min="8713" style="235" width="10.140625"/>
    <col customWidth="1" max="8715" min="8714" style="235" width="9.140625"/>
    <col bestFit="1" customWidth="1" max="8716" min="8716" style="235" width="12.5703125"/>
    <col customWidth="1" max="8960" min="8717" style="235" width="9.140625"/>
    <col customWidth="1" max="8961" min="8961" style="235" width="16.42578125"/>
    <col bestFit="1" customWidth="1" max="8962" min="8962" style="235" width="23.85546875"/>
    <col customWidth="1" max="8963" min="8963" style="235" width="31.140625"/>
    <col customWidth="1" max="8964" min="8964" style="235" width="9.140625"/>
    <col customWidth="1" max="8965" min="8965" style="235" width="11.28515625"/>
    <col customWidth="1" max="8968" min="8966" style="235" width="9.140625"/>
    <col bestFit="1" customWidth="1" max="8969" min="8969" style="235" width="10.140625"/>
    <col customWidth="1" max="8971" min="8970" style="235" width="9.140625"/>
    <col bestFit="1" customWidth="1" max="8972" min="8972" style="235" width="12.5703125"/>
    <col customWidth="1" max="9216" min="8973" style="235" width="9.140625"/>
    <col customWidth="1" max="9217" min="9217" style="235" width="16.42578125"/>
    <col bestFit="1" customWidth="1" max="9218" min="9218" style="235" width="23.85546875"/>
    <col customWidth="1" max="9219" min="9219" style="235" width="31.140625"/>
    <col customWidth="1" max="9220" min="9220" style="235" width="9.140625"/>
    <col customWidth="1" max="9221" min="9221" style="235" width="11.28515625"/>
    <col customWidth="1" max="9224" min="9222" style="235" width="9.140625"/>
    <col bestFit="1" customWidth="1" max="9225" min="9225" style="235" width="10.140625"/>
    <col customWidth="1" max="9227" min="9226" style="235" width="9.140625"/>
    <col bestFit="1" customWidth="1" max="9228" min="9228" style="235" width="12.5703125"/>
    <col customWidth="1" max="9472" min="9229" style="235" width="9.140625"/>
    <col customWidth="1" max="9473" min="9473" style="235" width="16.42578125"/>
    <col bestFit="1" customWidth="1" max="9474" min="9474" style="235" width="23.85546875"/>
    <col customWidth="1" max="9475" min="9475" style="235" width="31.140625"/>
    <col customWidth="1" max="9476" min="9476" style="235" width="9.140625"/>
    <col customWidth="1" max="9477" min="9477" style="235" width="11.28515625"/>
    <col customWidth="1" max="9480" min="9478" style="235" width="9.140625"/>
    <col bestFit="1" customWidth="1" max="9481" min="9481" style="235" width="10.140625"/>
    <col customWidth="1" max="9483" min="9482" style="235" width="9.140625"/>
    <col bestFit="1" customWidth="1" max="9484" min="9484" style="235" width="12.5703125"/>
    <col customWidth="1" max="9728" min="9485" style="235" width="9.140625"/>
    <col customWidth="1" max="9729" min="9729" style="235" width="16.42578125"/>
    <col bestFit="1" customWidth="1" max="9730" min="9730" style="235" width="23.85546875"/>
    <col customWidth="1" max="9731" min="9731" style="235" width="31.140625"/>
    <col customWidth="1" max="9732" min="9732" style="235" width="9.140625"/>
    <col customWidth="1" max="9733" min="9733" style="235" width="11.28515625"/>
    <col customWidth="1" max="9736" min="9734" style="235" width="9.140625"/>
    <col bestFit="1" customWidth="1" max="9737" min="9737" style="235" width="10.140625"/>
    <col customWidth="1" max="9739" min="9738" style="235" width="9.140625"/>
    <col bestFit="1" customWidth="1" max="9740" min="9740" style="235" width="12.5703125"/>
    <col customWidth="1" max="9984" min="9741" style="235" width="9.140625"/>
    <col customWidth="1" max="9985" min="9985" style="235" width="16.42578125"/>
    <col bestFit="1" customWidth="1" max="9986" min="9986" style="235" width="23.85546875"/>
    <col customWidth="1" max="9987" min="9987" style="235" width="31.140625"/>
    <col customWidth="1" max="9988" min="9988" style="235" width="9.140625"/>
    <col customWidth="1" max="9989" min="9989" style="235" width="11.28515625"/>
    <col customWidth="1" max="9992" min="9990" style="235" width="9.140625"/>
    <col bestFit="1" customWidth="1" max="9993" min="9993" style="235" width="10.140625"/>
    <col customWidth="1" max="9995" min="9994" style="235" width="9.140625"/>
    <col bestFit="1" customWidth="1" max="9996" min="9996" style="235" width="12.5703125"/>
    <col customWidth="1" max="10240" min="9997" style="235" width="9.140625"/>
    <col customWidth="1" max="10241" min="10241" style="235" width="16.42578125"/>
    <col bestFit="1" customWidth="1" max="10242" min="10242" style="235" width="23.85546875"/>
    <col customWidth="1" max="10243" min="10243" style="235" width="31.140625"/>
    <col customWidth="1" max="10244" min="10244" style="235" width="9.140625"/>
    <col customWidth="1" max="10245" min="10245" style="235" width="11.28515625"/>
    <col customWidth="1" max="10248" min="10246" style="235" width="9.140625"/>
    <col bestFit="1" customWidth="1" max="10249" min="10249" style="235" width="10.140625"/>
    <col customWidth="1" max="10251" min="10250" style="235" width="9.140625"/>
    <col bestFit="1" customWidth="1" max="10252" min="10252" style="235" width="12.5703125"/>
    <col customWidth="1" max="10496" min="10253" style="235" width="9.140625"/>
    <col customWidth="1" max="10497" min="10497" style="235" width="16.42578125"/>
    <col bestFit="1" customWidth="1" max="10498" min="10498" style="235" width="23.85546875"/>
    <col customWidth="1" max="10499" min="10499" style="235" width="31.140625"/>
    <col customWidth="1" max="10500" min="10500" style="235" width="9.140625"/>
    <col customWidth="1" max="10501" min="10501" style="235" width="11.28515625"/>
    <col customWidth="1" max="10504" min="10502" style="235" width="9.140625"/>
    <col bestFit="1" customWidth="1" max="10505" min="10505" style="235" width="10.140625"/>
    <col customWidth="1" max="10507" min="10506" style="235" width="9.140625"/>
    <col bestFit="1" customWidth="1" max="10508" min="10508" style="235" width="12.5703125"/>
    <col customWidth="1" max="10752" min="10509" style="235" width="9.140625"/>
    <col customWidth="1" max="10753" min="10753" style="235" width="16.42578125"/>
    <col bestFit="1" customWidth="1" max="10754" min="10754" style="235" width="23.85546875"/>
    <col customWidth="1" max="10755" min="10755" style="235" width="31.140625"/>
    <col customWidth="1" max="10756" min="10756" style="235" width="9.140625"/>
    <col customWidth="1" max="10757" min="10757" style="235" width="11.28515625"/>
    <col customWidth="1" max="10760" min="10758" style="235" width="9.140625"/>
    <col bestFit="1" customWidth="1" max="10761" min="10761" style="235" width="10.140625"/>
    <col customWidth="1" max="10763" min="10762" style="235" width="9.140625"/>
    <col bestFit="1" customWidth="1" max="10764" min="10764" style="235" width="12.5703125"/>
    <col customWidth="1" max="11008" min="10765" style="235" width="9.140625"/>
    <col customWidth="1" max="11009" min="11009" style="235" width="16.42578125"/>
    <col bestFit="1" customWidth="1" max="11010" min="11010" style="235" width="23.85546875"/>
    <col customWidth="1" max="11011" min="11011" style="235" width="31.140625"/>
    <col customWidth="1" max="11012" min="11012" style="235" width="9.140625"/>
    <col customWidth="1" max="11013" min="11013" style="235" width="11.28515625"/>
    <col customWidth="1" max="11016" min="11014" style="235" width="9.140625"/>
    <col bestFit="1" customWidth="1" max="11017" min="11017" style="235" width="10.140625"/>
    <col customWidth="1" max="11019" min="11018" style="235" width="9.140625"/>
    <col bestFit="1" customWidth="1" max="11020" min="11020" style="235" width="12.5703125"/>
    <col customWidth="1" max="11264" min="11021" style="235" width="9.140625"/>
    <col customWidth="1" max="11265" min="11265" style="235" width="16.42578125"/>
    <col bestFit="1" customWidth="1" max="11266" min="11266" style="235" width="23.85546875"/>
    <col customWidth="1" max="11267" min="11267" style="235" width="31.140625"/>
    <col customWidth="1" max="11268" min="11268" style="235" width="9.140625"/>
    <col customWidth="1" max="11269" min="11269" style="235" width="11.28515625"/>
    <col customWidth="1" max="11272" min="11270" style="235" width="9.140625"/>
    <col bestFit="1" customWidth="1" max="11273" min="11273" style="235" width="10.140625"/>
    <col customWidth="1" max="11275" min="11274" style="235" width="9.140625"/>
    <col bestFit="1" customWidth="1" max="11276" min="11276" style="235" width="12.5703125"/>
    <col customWidth="1" max="11520" min="11277" style="235" width="9.140625"/>
    <col customWidth="1" max="11521" min="11521" style="235" width="16.42578125"/>
    <col bestFit="1" customWidth="1" max="11522" min="11522" style="235" width="23.85546875"/>
    <col customWidth="1" max="11523" min="11523" style="235" width="31.140625"/>
    <col customWidth="1" max="11524" min="11524" style="235" width="9.140625"/>
    <col customWidth="1" max="11525" min="11525" style="235" width="11.28515625"/>
    <col customWidth="1" max="11528" min="11526" style="235" width="9.140625"/>
    <col bestFit="1" customWidth="1" max="11529" min="11529" style="235" width="10.140625"/>
    <col customWidth="1" max="11531" min="11530" style="235" width="9.140625"/>
    <col bestFit="1" customWidth="1" max="11532" min="11532" style="235" width="12.5703125"/>
    <col customWidth="1" max="11776" min="11533" style="235" width="9.140625"/>
    <col customWidth="1" max="11777" min="11777" style="235" width="16.42578125"/>
    <col bestFit="1" customWidth="1" max="11778" min="11778" style="235" width="23.85546875"/>
    <col customWidth="1" max="11779" min="11779" style="235" width="31.140625"/>
    <col customWidth="1" max="11780" min="11780" style="235" width="9.140625"/>
    <col customWidth="1" max="11781" min="11781" style="235" width="11.28515625"/>
    <col customWidth="1" max="11784" min="11782" style="235" width="9.140625"/>
    <col bestFit="1" customWidth="1" max="11785" min="11785" style="235" width="10.140625"/>
    <col customWidth="1" max="11787" min="11786" style="235" width="9.140625"/>
    <col bestFit="1" customWidth="1" max="11788" min="11788" style="235" width="12.5703125"/>
    <col customWidth="1" max="12032" min="11789" style="235" width="9.140625"/>
    <col customWidth="1" max="12033" min="12033" style="235" width="16.42578125"/>
    <col bestFit="1" customWidth="1" max="12034" min="12034" style="235" width="23.85546875"/>
    <col customWidth="1" max="12035" min="12035" style="235" width="31.140625"/>
    <col customWidth="1" max="12036" min="12036" style="235" width="9.140625"/>
    <col customWidth="1" max="12037" min="12037" style="235" width="11.28515625"/>
    <col customWidth="1" max="12040" min="12038" style="235" width="9.140625"/>
    <col bestFit="1" customWidth="1" max="12041" min="12041" style="235" width="10.140625"/>
    <col customWidth="1" max="12043" min="12042" style="235" width="9.140625"/>
    <col bestFit="1" customWidth="1" max="12044" min="12044" style="235" width="12.5703125"/>
    <col customWidth="1" max="12288" min="12045" style="235" width="9.140625"/>
    <col customWidth="1" max="12289" min="12289" style="235" width="16.42578125"/>
    <col bestFit="1" customWidth="1" max="12290" min="12290" style="235" width="23.85546875"/>
    <col customWidth="1" max="12291" min="12291" style="235" width="31.140625"/>
    <col customWidth="1" max="12292" min="12292" style="235" width="9.140625"/>
    <col customWidth="1" max="12293" min="12293" style="235" width="11.28515625"/>
    <col customWidth="1" max="12296" min="12294" style="235" width="9.140625"/>
    <col bestFit="1" customWidth="1" max="12297" min="12297" style="235" width="10.140625"/>
    <col customWidth="1" max="12299" min="12298" style="235" width="9.140625"/>
    <col bestFit="1" customWidth="1" max="12300" min="12300" style="235" width="12.5703125"/>
    <col customWidth="1" max="12544" min="12301" style="235" width="9.140625"/>
    <col customWidth="1" max="12545" min="12545" style="235" width="16.42578125"/>
    <col bestFit="1" customWidth="1" max="12546" min="12546" style="235" width="23.85546875"/>
    <col customWidth="1" max="12547" min="12547" style="235" width="31.140625"/>
    <col customWidth="1" max="12548" min="12548" style="235" width="9.140625"/>
    <col customWidth="1" max="12549" min="12549" style="235" width="11.28515625"/>
    <col customWidth="1" max="12552" min="12550" style="235" width="9.140625"/>
    <col bestFit="1" customWidth="1" max="12553" min="12553" style="235" width="10.140625"/>
    <col customWidth="1" max="12555" min="12554" style="235" width="9.140625"/>
    <col bestFit="1" customWidth="1" max="12556" min="12556" style="235" width="12.5703125"/>
    <col customWidth="1" max="12800" min="12557" style="235" width="9.140625"/>
    <col customWidth="1" max="12801" min="12801" style="235" width="16.42578125"/>
    <col bestFit="1" customWidth="1" max="12802" min="12802" style="235" width="23.85546875"/>
    <col customWidth="1" max="12803" min="12803" style="235" width="31.140625"/>
    <col customWidth="1" max="12804" min="12804" style="235" width="9.140625"/>
    <col customWidth="1" max="12805" min="12805" style="235" width="11.28515625"/>
    <col customWidth="1" max="12808" min="12806" style="235" width="9.140625"/>
    <col bestFit="1" customWidth="1" max="12809" min="12809" style="235" width="10.140625"/>
    <col customWidth="1" max="12811" min="12810" style="235" width="9.140625"/>
    <col bestFit="1" customWidth="1" max="12812" min="12812" style="235" width="12.5703125"/>
    <col customWidth="1" max="13056" min="12813" style="235" width="9.140625"/>
    <col customWidth="1" max="13057" min="13057" style="235" width="16.42578125"/>
    <col bestFit="1" customWidth="1" max="13058" min="13058" style="235" width="23.85546875"/>
    <col customWidth="1" max="13059" min="13059" style="235" width="31.140625"/>
    <col customWidth="1" max="13060" min="13060" style="235" width="9.140625"/>
    <col customWidth="1" max="13061" min="13061" style="235" width="11.28515625"/>
    <col customWidth="1" max="13064" min="13062" style="235" width="9.140625"/>
    <col bestFit="1" customWidth="1" max="13065" min="13065" style="235" width="10.140625"/>
    <col customWidth="1" max="13067" min="13066" style="235" width="9.140625"/>
    <col bestFit="1" customWidth="1" max="13068" min="13068" style="235" width="12.5703125"/>
    <col customWidth="1" max="13312" min="13069" style="235" width="9.140625"/>
    <col customWidth="1" max="13313" min="13313" style="235" width="16.42578125"/>
    <col bestFit="1" customWidth="1" max="13314" min="13314" style="235" width="23.85546875"/>
    <col customWidth="1" max="13315" min="13315" style="235" width="31.140625"/>
    <col customWidth="1" max="13316" min="13316" style="235" width="9.140625"/>
    <col customWidth="1" max="13317" min="13317" style="235" width="11.28515625"/>
    <col customWidth="1" max="13320" min="13318" style="235" width="9.140625"/>
    <col bestFit="1" customWidth="1" max="13321" min="13321" style="235" width="10.140625"/>
    <col customWidth="1" max="13323" min="13322" style="235" width="9.140625"/>
    <col bestFit="1" customWidth="1" max="13324" min="13324" style="235" width="12.5703125"/>
    <col customWidth="1" max="13568" min="13325" style="235" width="9.140625"/>
    <col customWidth="1" max="13569" min="13569" style="235" width="16.42578125"/>
    <col bestFit="1" customWidth="1" max="13570" min="13570" style="235" width="23.85546875"/>
    <col customWidth="1" max="13571" min="13571" style="235" width="31.140625"/>
    <col customWidth="1" max="13572" min="13572" style="235" width="9.140625"/>
    <col customWidth="1" max="13573" min="13573" style="235" width="11.28515625"/>
    <col customWidth="1" max="13576" min="13574" style="235" width="9.140625"/>
    <col bestFit="1" customWidth="1" max="13577" min="13577" style="235" width="10.140625"/>
    <col customWidth="1" max="13579" min="13578" style="235" width="9.140625"/>
    <col bestFit="1" customWidth="1" max="13580" min="13580" style="235" width="12.5703125"/>
    <col customWidth="1" max="13824" min="13581" style="235" width="9.140625"/>
    <col customWidth="1" max="13825" min="13825" style="235" width="16.42578125"/>
    <col bestFit="1" customWidth="1" max="13826" min="13826" style="235" width="23.85546875"/>
    <col customWidth="1" max="13827" min="13827" style="235" width="31.140625"/>
    <col customWidth="1" max="13828" min="13828" style="235" width="9.140625"/>
    <col customWidth="1" max="13829" min="13829" style="235" width="11.28515625"/>
    <col customWidth="1" max="13832" min="13830" style="235" width="9.140625"/>
    <col bestFit="1" customWidth="1" max="13833" min="13833" style="235" width="10.140625"/>
    <col customWidth="1" max="13835" min="13834" style="235" width="9.140625"/>
    <col bestFit="1" customWidth="1" max="13836" min="13836" style="235" width="12.5703125"/>
    <col customWidth="1" max="14080" min="13837" style="235" width="9.140625"/>
    <col customWidth="1" max="14081" min="14081" style="235" width="16.42578125"/>
    <col bestFit="1" customWidth="1" max="14082" min="14082" style="235" width="23.85546875"/>
    <col customWidth="1" max="14083" min="14083" style="235" width="31.140625"/>
    <col customWidth="1" max="14084" min="14084" style="235" width="9.140625"/>
    <col customWidth="1" max="14085" min="14085" style="235" width="11.28515625"/>
    <col customWidth="1" max="14088" min="14086" style="235" width="9.140625"/>
    <col bestFit="1" customWidth="1" max="14089" min="14089" style="235" width="10.140625"/>
    <col customWidth="1" max="14091" min="14090" style="235" width="9.140625"/>
    <col bestFit="1" customWidth="1" max="14092" min="14092" style="235" width="12.5703125"/>
    <col customWidth="1" max="14336" min="14093" style="235" width="9.140625"/>
    <col customWidth="1" max="14337" min="14337" style="235" width="16.42578125"/>
    <col bestFit="1" customWidth="1" max="14338" min="14338" style="235" width="23.85546875"/>
    <col customWidth="1" max="14339" min="14339" style="235" width="31.140625"/>
    <col customWidth="1" max="14340" min="14340" style="235" width="9.140625"/>
    <col customWidth="1" max="14341" min="14341" style="235" width="11.28515625"/>
    <col customWidth="1" max="14344" min="14342" style="235" width="9.140625"/>
    <col bestFit="1" customWidth="1" max="14345" min="14345" style="235" width="10.140625"/>
    <col customWidth="1" max="14347" min="14346" style="235" width="9.140625"/>
    <col bestFit="1" customWidth="1" max="14348" min="14348" style="235" width="12.5703125"/>
    <col customWidth="1" max="14592" min="14349" style="235" width="9.140625"/>
    <col customWidth="1" max="14593" min="14593" style="235" width="16.42578125"/>
    <col bestFit="1" customWidth="1" max="14594" min="14594" style="235" width="23.85546875"/>
    <col customWidth="1" max="14595" min="14595" style="235" width="31.140625"/>
    <col customWidth="1" max="14596" min="14596" style="235" width="9.140625"/>
    <col customWidth="1" max="14597" min="14597" style="235" width="11.28515625"/>
    <col customWidth="1" max="14600" min="14598" style="235" width="9.140625"/>
    <col bestFit="1" customWidth="1" max="14601" min="14601" style="235" width="10.140625"/>
    <col customWidth="1" max="14603" min="14602" style="235" width="9.140625"/>
    <col bestFit="1" customWidth="1" max="14604" min="14604" style="235" width="12.5703125"/>
    <col customWidth="1" max="14848" min="14605" style="235" width="9.140625"/>
    <col customWidth="1" max="14849" min="14849" style="235" width="16.42578125"/>
    <col bestFit="1" customWidth="1" max="14850" min="14850" style="235" width="23.85546875"/>
    <col customWidth="1" max="14851" min="14851" style="235" width="31.140625"/>
    <col customWidth="1" max="14852" min="14852" style="235" width="9.140625"/>
    <col customWidth="1" max="14853" min="14853" style="235" width="11.28515625"/>
    <col customWidth="1" max="14856" min="14854" style="235" width="9.140625"/>
    <col bestFit="1" customWidth="1" max="14857" min="14857" style="235" width="10.140625"/>
    <col customWidth="1" max="14859" min="14858" style="235" width="9.140625"/>
    <col bestFit="1" customWidth="1" max="14860" min="14860" style="235" width="12.5703125"/>
    <col customWidth="1" max="15104" min="14861" style="235" width="9.140625"/>
    <col customWidth="1" max="15105" min="15105" style="235" width="16.42578125"/>
    <col bestFit="1" customWidth="1" max="15106" min="15106" style="235" width="23.85546875"/>
    <col customWidth="1" max="15107" min="15107" style="235" width="31.140625"/>
    <col customWidth="1" max="15108" min="15108" style="235" width="9.140625"/>
    <col customWidth="1" max="15109" min="15109" style="235" width="11.28515625"/>
    <col customWidth="1" max="15112" min="15110" style="235" width="9.140625"/>
    <col bestFit="1" customWidth="1" max="15113" min="15113" style="235" width="10.140625"/>
    <col customWidth="1" max="15115" min="15114" style="235" width="9.140625"/>
    <col bestFit="1" customWidth="1" max="15116" min="15116" style="235" width="12.5703125"/>
    <col customWidth="1" max="15360" min="15117" style="235" width="9.140625"/>
    <col customWidth="1" max="15361" min="15361" style="235" width="16.42578125"/>
    <col bestFit="1" customWidth="1" max="15362" min="15362" style="235" width="23.85546875"/>
    <col customWidth="1" max="15363" min="15363" style="235" width="31.140625"/>
    <col customWidth="1" max="15364" min="15364" style="235" width="9.140625"/>
    <col customWidth="1" max="15365" min="15365" style="235" width="11.28515625"/>
    <col customWidth="1" max="15368" min="15366" style="235" width="9.140625"/>
    <col bestFit="1" customWidth="1" max="15369" min="15369" style="235" width="10.140625"/>
    <col customWidth="1" max="15371" min="15370" style="235" width="9.140625"/>
    <col bestFit="1" customWidth="1" max="15372" min="15372" style="235" width="12.5703125"/>
    <col customWidth="1" max="15616" min="15373" style="235" width="9.140625"/>
    <col customWidth="1" max="15617" min="15617" style="235" width="16.42578125"/>
    <col bestFit="1" customWidth="1" max="15618" min="15618" style="235" width="23.85546875"/>
    <col customWidth="1" max="15619" min="15619" style="235" width="31.140625"/>
    <col customWidth="1" max="15620" min="15620" style="235" width="9.140625"/>
    <col customWidth="1" max="15621" min="15621" style="235" width="11.28515625"/>
    <col customWidth="1" max="15624" min="15622" style="235" width="9.140625"/>
    <col bestFit="1" customWidth="1" max="15625" min="15625" style="235" width="10.140625"/>
    <col customWidth="1" max="15627" min="15626" style="235" width="9.140625"/>
    <col bestFit="1" customWidth="1" max="15628" min="15628" style="235" width="12.5703125"/>
    <col customWidth="1" max="15872" min="15629" style="235" width="9.140625"/>
    <col customWidth="1" max="15873" min="15873" style="235" width="16.42578125"/>
    <col bestFit="1" customWidth="1" max="15874" min="15874" style="235" width="23.85546875"/>
    <col customWidth="1" max="15875" min="15875" style="235" width="31.140625"/>
    <col customWidth="1" max="15876" min="15876" style="235" width="9.140625"/>
    <col customWidth="1" max="15877" min="15877" style="235" width="11.28515625"/>
    <col customWidth="1" max="15880" min="15878" style="235" width="9.140625"/>
    <col bestFit="1" customWidth="1" max="15881" min="15881" style="235" width="10.140625"/>
    <col customWidth="1" max="15883" min="15882" style="235" width="9.140625"/>
    <col bestFit="1" customWidth="1" max="15884" min="15884" style="235" width="12.5703125"/>
    <col customWidth="1" max="16128" min="15885" style="235" width="9.140625"/>
    <col customWidth="1" max="16129" min="16129" style="235" width="16.42578125"/>
    <col bestFit="1" customWidth="1" max="16130" min="16130" style="235" width="23.85546875"/>
    <col customWidth="1" max="16131" min="16131" style="235" width="31.140625"/>
    <col customWidth="1" max="16132" min="16132" style="235" width="9.140625"/>
    <col customWidth="1" max="16133" min="16133" style="235" width="11.28515625"/>
    <col customWidth="1" max="16136" min="16134" style="235" width="9.140625"/>
    <col bestFit="1" customWidth="1" max="16137" min="16137" style="235" width="10.140625"/>
    <col customWidth="1" max="16139" min="16138" style="235" width="9.140625"/>
    <col bestFit="1" customWidth="1" max="16140" min="16140" style="235" width="12.5703125"/>
    <col customWidth="1" max="16384" min="16141" style="235" width="9.140625"/>
  </cols>
  <sheetData>
    <row customHeight="1" ht="26.25" r="1" s="235" spans="1:13">
      <c r="A1" s="5" t="s">
        <v>59</v>
      </c>
      <c r="B1" s="5" t="s">
        <v>0</v>
      </c>
      <c r="C1" s="5" t="s">
        <v>2</v>
      </c>
      <c r="D1" s="5" t="s">
        <v>61</v>
      </c>
      <c r="E1" s="5" t="s">
        <v>64</v>
      </c>
      <c r="F1" s="5" t="s">
        <v>5</v>
      </c>
      <c r="G1" s="5" t="s">
        <v>8</v>
      </c>
    </row>
    <row r="2" spans="1:13">
      <c r="A2" s="194" t="s">
        <v>117</v>
      </c>
      <c r="B2" s="194" t="s">
        <v>118</v>
      </c>
      <c r="C2" s="194" t="n"/>
      <c r="D2" s="194" t="n"/>
      <c r="E2" s="3" t="n"/>
      <c r="F2" s="194" t="n"/>
      <c r="G2" s="168">
        <f>IF(C2="-","",VLOOKUP(C2,StarCAM_Issuers_Table,2,0))</f>
        <v/>
      </c>
    </row>
    <row r="4" spans="1:13">
      <c r="A4" s="6" t="n"/>
      <c r="C4" s="243" t="n"/>
      <c r="E4" s="243" t="n"/>
    </row>
    <row r="5" spans="1:13">
      <c r="B5" s="243" t="n"/>
      <c r="D5" s="243" t="n"/>
      <c r="F5" s="243" t="n"/>
      <c r="G5" s="243" t="n"/>
      <c r="H5" s="243" t="n"/>
      <c r="I5" s="243" t="n"/>
      <c r="J5" s="243" t="n"/>
    </row>
    <row customHeight="1" ht="64.5" r="6" s="235" spans="1:13">
      <c r="A6" s="5" t="s">
        <v>78</v>
      </c>
      <c r="B6" s="5" t="s">
        <v>80</v>
      </c>
      <c r="C6" s="5" t="s">
        <v>41</v>
      </c>
      <c r="D6" s="5" t="s">
        <v>82</v>
      </c>
      <c r="E6" s="5" t="s">
        <v>83</v>
      </c>
      <c r="F6" s="5" t="s">
        <v>119</v>
      </c>
      <c r="G6" s="5" t="s">
        <v>120</v>
      </c>
      <c r="H6" s="5" t="s">
        <v>121</v>
      </c>
      <c r="I6" s="5" t="s">
        <v>122</v>
      </c>
      <c r="J6" s="5" t="s">
        <v>123</v>
      </c>
      <c r="K6" s="5" t="s">
        <v>87</v>
      </c>
      <c r="L6" s="244" t="s">
        <v>98</v>
      </c>
      <c r="M6" s="244" t="s">
        <v>124</v>
      </c>
    </row>
    <row r="7" spans="1:13">
      <c r="A7" s="194" t="n"/>
      <c r="B7" s="194" t="n"/>
      <c r="C7" s="194" t="n"/>
      <c r="D7" s="194" t="n"/>
      <c r="E7" s="194" t="n"/>
      <c r="F7" s="194" t="n"/>
      <c r="G7" s="242" t="n"/>
      <c r="H7" s="242" t="n"/>
      <c r="I7" s="242" t="n"/>
      <c r="J7" s="242" t="n"/>
      <c r="K7" s="194" t="n"/>
      <c r="L7" s="194">
        <f>IF(ISERROR(VLOOKUP(C2,WC_ISIN_Lookup,2,)),"",VLOOKUP(C2,WC_ISIN_Lookup,2,))</f>
        <v/>
      </c>
      <c r="M7" s="120" t="n"/>
    </row>
    <row r="9" spans="1:13">
      <c r="A9" s="246" t="n"/>
      <c r="C9" s="246" t="n"/>
      <c r="E9" s="246" t="n"/>
    </row>
    <row r="10" spans="1:13">
      <c r="A10" s="246" t="n"/>
      <c r="B10" s="246" t="n"/>
      <c r="C10" s="246" t="n"/>
      <c r="D10" s="246" t="n"/>
      <c r="E10" s="246" t="n"/>
      <c r="F10" s="246" t="n"/>
      <c r="G10" s="246" t="n"/>
      <c r="H10" s="246" t="n"/>
      <c r="I10" s="246" t="n"/>
      <c r="J10" s="246" t="n"/>
      <c r="K10" s="246" t="n"/>
    </row>
    <row r="11" spans="1:13">
      <c r="A11" s="246" t="n"/>
      <c r="B11" s="246" t="n"/>
      <c r="C11" s="246" t="n"/>
      <c r="D11" s="246" t="n"/>
      <c r="E11" s="246" t="n"/>
      <c r="F11" s="246" t="n"/>
      <c r="G11" s="246" t="n"/>
      <c r="H11" s="246" t="n"/>
      <c r="I11" s="246" t="n"/>
      <c r="J11" s="246" t="n"/>
      <c r="K11" s="246" t="n"/>
    </row>
    <row r="12" spans="1:13">
      <c r="A12" s="246" t="n"/>
      <c r="B12" s="246" t="n"/>
      <c r="C12" s="246" t="n"/>
      <c r="D12" s="246" t="n"/>
      <c r="E12" s="246" t="n"/>
      <c r="F12" s="246" t="n"/>
      <c r="G12" s="246" t="n"/>
      <c r="H12" s="246" t="n"/>
      <c r="I12" s="246" t="n"/>
      <c r="J12" s="246" t="n"/>
      <c r="K12" s="246" t="n"/>
    </row>
    <row r="13" spans="1:13">
      <c r="A13" s="246" t="n"/>
      <c r="B13" s="246" t="n"/>
      <c r="C13" s="246" t="n"/>
      <c r="D13" s="246" t="n"/>
      <c r="E13" s="246" t="n"/>
      <c r="F13" s="246" t="n"/>
      <c r="G13" s="246" t="n"/>
      <c r="H13" s="246" t="n"/>
      <c r="I13" s="246" t="n"/>
      <c r="J13" s="246" t="n"/>
      <c r="K13" s="246" t="n"/>
    </row>
    <row r="14" spans="1:13">
      <c r="A14" s="246" t="n"/>
      <c r="B14" s="246" t="n"/>
      <c r="C14" s="246" t="n"/>
      <c r="D14" s="246" t="n"/>
      <c r="E14" s="246" t="n"/>
      <c r="F14" s="246" t="n"/>
      <c r="G14" s="246" t="n"/>
      <c r="H14" s="246" t="n"/>
      <c r="I14" s="246" t="n"/>
      <c r="J14" s="246" t="n"/>
      <c r="K14" s="246" t="n"/>
    </row>
    <row r="15" spans="1:13">
      <c r="A15" s="246" t="n"/>
    </row>
    <row r="16" spans="1:13">
      <c r="A16" s="246" t="n"/>
    </row>
    <row r="17" spans="1:13">
      <c r="A17" s="246" t="n"/>
    </row>
    <row r="18" spans="1:13">
      <c r="A18" s="246" t="n"/>
    </row>
  </sheetData>
  <dataValidations count="11">
    <dataValidation allowBlank="0" errorStyle="information" showErrorMessage="1" showInputMessage="1" sqref="ACP2 ACQ65533 ACQ131069 ACQ196605 ACQ262141 ACQ327677 ACQ393213 ACQ458749 ACQ524285 ACQ589821 ACQ655357 ACQ720893 ACQ786429 ACQ851965 ACQ917501 ACQ983037 AML2 AMM65533 AMM131069 AMM196605 AMM262141 AMM327677 AMM393213 AMM458749 AMM524285 AMM589821 AMM655357 AMM720893 AMM786429 AMM851965 AMM917501 AMM983037 AWH2 AWI65533 AWI131069 AWI196605 AWI262141 AWI327677 AWI393213 AWI458749 AWI524285 AWI589821 AWI655357 AWI720893 AWI786429 AWI851965 AWI917501 AWI983037 BGD2 BGE65533 BGE131069 BGE196605 BGE262141 BGE327677 BGE393213 BGE458749 BGE524285 BGE589821 BGE655357 BGE720893 BGE786429 BGE851965 BGE917501 BGE983037 BPZ2 BQA65533 BQA131069 BQA196605 BQA262141 BQA327677 BQA393213 BQA458749 BQA524285 BQA589821 BQA655357 BQA720893 BQA786429 BQA851965 BQA917501 BQA983037 BZV2 BZW65533 BZW131069 BZW196605 BZW262141 BZW327677 BZW393213 BZW458749 BZW524285 BZW589821 BZW655357 BZW720893 BZW786429 BZW851965 BZW917501 BZW983037 C65533 C131069 C196605 C262141 C327677 C393213 C458749 C524285 C589821 C655357 C720893 C786429 C851965 C917501 C983037 CJR2 CJS65533 CJS131069 CJS196605 CJS262141 CJS327677 CJS393213 CJS458749 CJS524285 CJS589821 CJS655357 CJS720893 CJS786429 CJS851965 CJS917501 CJS983037 CTN2 CTO65533 CTO131069 CTO196605 CTO262141 CTO327677 CTO393213 CTO458749 CTO524285 CTO589821 CTO655357 CTO720893 CTO786429 CTO851965 CTO917501 CTO983037 DDJ2 DDK65533 DDK131069 DDK196605 DDK262141 DDK327677 DDK393213 DDK458749 DDK524285 DDK589821 DDK655357 DDK720893 DDK786429 DDK851965 DDK917501 DDK983037 DNF2 DNG65533 DNG131069 DNG196605 DNG262141 DNG327677 DNG393213 DNG458749 DNG524285 DNG589821 DNG655357 DNG720893 DNG786429 DNG851965 DNG917501 DNG983037 DXB2 DXC65533 DXC131069 DXC196605 DXC262141 DXC327677 DXC393213 DXC458749 DXC524285 DXC589821 DXC655357 DXC720893 DXC786429 DXC851965 DXC917501 DXC983037 EGX2 EGY65533 EGY131069 EGY196605 EGY262141 EGY327677 EGY393213 EGY458749 EGY524285 EGY589821 EGY655357 EGY720893 EGY786429 EGY851965 EGY917501 EGY983037 EQT2 EQU65533 EQU131069 EQU196605 EQU262141 EQU327677 EQU393213 EQU458749 EQU524285 EQU589821 EQU655357 EQU720893 EQU786429 EQU851965 EQU917501 EQU983037 FAP2 FAQ65533 FAQ131069 FAQ196605 FAQ262141 FAQ327677 FAQ393213 FAQ458749 FAQ524285 FAQ589821 FAQ655357 FAQ720893 FAQ786429 FAQ851965 FAQ917501 FAQ983037 FKL2 FKM65533 FKM131069 FKM196605 FKM262141 FKM327677 FKM393213 FKM458749 FKM524285 FKM589821 FKM655357 FKM720893 FKM786429 FKM851965 FKM917501 FKM983037 FUH2 FUI65533 FUI131069 FUI196605 FUI262141 FUI327677 FUI393213 FUI458749 FUI524285 FUI589821 FUI655357 FUI720893 FUI786429 FUI851965 FUI917501 FUI983037 GED2 GEE65533 GEE131069 GEE196605 GEE262141 GEE327677 GEE393213 GEE458749 GEE524285 GEE589821 GEE655357 GEE720893 GEE786429 GEE851965 GEE917501 GEE983037 GNZ2 GOA65533 GOA131069 GOA196605 GOA262141 GOA327677 GOA393213 GOA458749 GOA524285 GOA589821 GOA655357 GOA720893 GOA786429 GOA851965 GOA917501 GOA983037 GXV2 GXW65533 GXW131069 GXW196605 GXW262141 GXW327677 GXW393213 GXW458749 GXW524285 GXW589821 GXW655357 GXW720893 GXW786429 GXW851965 GXW917501 GXW983037 HHR2 HHS65533 HHS131069 HHS196605 HHS262141 HHS327677 HHS393213 HHS458749 HHS524285 HHS589821 HHS655357 HHS720893 HHS786429 HHS851965 HHS917501 HHS983037 HRN2 HRO65533 HRO131069 HRO196605 HRO262141 HRO327677 HRO393213 HRO458749 HRO524285 HRO589821 HRO655357 HRO720893 HRO786429 HRO851965 HRO917501 HRO983037 IBJ2 IBK65533 IBK131069 IBK196605 IBK262141 IBK327677 IBK393213 IBK458749 IBK524285 IBK589821 IBK655357 IBK720893 IBK786429 IBK851965 IBK917501 IBK983037 ILF2 ILG65533 ILG131069 ILG196605 ILG262141 ILG327677 ILG393213 ILG458749 ILG524285 ILG589821 ILG655357 ILG720893 ILG786429 ILG851965 ILG917501 ILG983037 IVB2 IVC65533 IVC131069 IVC196605 IVC262141 IVC327677 IVC393213 IVC458749 IVC524285 IVC589821 IVC655357 IVC720893 IVC786429 IVC851965 IVC917501 IVC983037 IX2 IY65533 IY131069 IY196605 IY262141 IY327677 IY393213 IY458749 IY524285 IY589821 IY655357 IY720893 IY786429 IY851965 IY917501 IY983037 JEX2 JEY65533 JEY131069 JEY196605 JEY262141 JEY327677 JEY393213 JEY458749 JEY524285 JEY589821 JEY655357 JEY720893 JEY786429 JEY851965 JEY917501 JEY983037 JOT2 JOU65533 JOU131069 JOU196605 JOU262141 JOU327677 JOU393213 JOU458749 JOU524285 JOU589821 JOU655357 JOU720893 JOU786429 JOU851965 JOU917501 JOU983037 JYP2 JYQ65533 JYQ131069 JYQ196605 JYQ262141 JYQ327677 JYQ393213 JYQ458749 JYQ524285 JYQ589821 JYQ655357 JYQ720893 JYQ786429 JYQ851965 JYQ917501 JYQ983037 KIL2 KIM65533 KIM131069 KIM196605 KIM262141 KIM327677 KIM393213 KIM458749 KIM524285 KIM589821 KIM655357 KIM720893 KIM786429 KIM851965 KIM917501 KIM983037 KSH2 KSI65533 KSI131069 KSI196605 KSI262141 KSI327677 KSI393213 KSI458749 KSI524285 KSI589821 KSI655357 KSI720893 KSI786429 KSI851965 KSI917501 KSI983037 LCD2 LCE65533 LCE131069 LCE196605 LCE262141 LCE327677 LCE393213 LCE458749 LCE524285 LCE589821 LCE655357 LCE720893 LCE786429 LCE851965 LCE917501 LCE983037 LLZ2 LMA65533 LMA131069 LMA196605 LMA262141 LMA327677 LMA393213 LMA458749 LMA524285 LMA589821 LMA655357 LMA720893 LMA786429 LMA851965 LMA917501 LMA983037 LVV2 LVW65533 LVW131069 LVW196605 LVW262141 LVW327677 LVW393213 LVW458749 LVW524285 LVW589821 LVW655357 LVW720893 LVW786429 LVW851965 LVW917501 LVW983037 MFR2 MFS65533 MFS131069 MFS196605 MFS262141 MFS327677 MFS393213 MFS458749 MFS524285 MFS589821 MFS655357 MFS720893 MFS786429 MFS851965 MFS917501 MFS983037 MPN2 MPO65533 MPO131069 MPO196605 MPO262141 MPO327677 MPO393213 MPO458749 MPO524285 MPO589821 MPO655357 MPO720893 MPO786429 MPO851965 MPO917501 MPO983037 MZJ2 MZK65533 MZK131069 MZK196605 MZK262141 MZK327677 MZK393213 MZK458749 MZK524285 MZK589821 MZK655357 MZK720893 MZK786429 MZK851965 MZK917501 MZK983037 NJF2 NJG65533 NJG131069 NJG196605 NJG262141 NJG327677 NJG393213 NJG458749 NJG524285 NJG589821 NJG655357 NJG720893 NJG786429 NJG851965 NJG917501 NJG983037 NTB2 NTC65533 NTC131069 NTC196605 NTC262141 NTC327677 NTC393213 NTC458749 NTC524285 NTC589821 NTC655357 NTC720893 NTC786429 NTC851965 NTC917501 NTC983037 OCX2 OCY65533 OCY131069 OCY196605 OCY262141 OCY327677 OCY393213 OCY458749 OCY524285 OCY589821 OCY655357 OCY720893 OCY786429 OCY851965 OCY917501 OCY983037 OMT2 OMU65533 OMU131069 OMU196605 OMU262141 OMU327677 OMU393213 OMU458749 OMU524285 OMU589821 OMU655357 OMU720893 OMU786429 OMU851965 OMU917501 OMU983037 OWP2 OWQ65533 OWQ131069 OWQ196605 OWQ262141 OWQ327677 OWQ393213 OWQ458749 OWQ524285 OWQ589821 OWQ655357 OWQ720893 OWQ786429 OWQ851965 OWQ917501 OWQ983037 PGL2 PGM65533 PGM131069 PGM196605 PGM262141 PGM327677 PGM393213 PGM458749 PGM524285 PGM589821 PGM655357 PGM720893 PGM786429 PGM851965 PGM917501 PGM983037 PQH2 PQI65533 PQI131069 PQI196605 PQI262141 PQI327677 PQI393213 PQI458749 PQI524285 PQI589821 PQI655357 PQI720893 PQI786429 PQI851965 PQI917501 PQI983037 QAD2 QAE65533 QAE131069 QAE196605 QAE262141 QAE327677 QAE393213 QAE458749 QAE524285 QAE589821 QAE655357 QAE720893 QAE786429 QAE851965 QAE917501 QAE983037 QJZ2 QKA65533 QKA131069 QKA196605 QKA262141 QKA327677 QKA393213 QKA458749 QKA524285 QKA589821 QKA655357 QKA720893 QKA786429 QKA851965 QKA917501 QKA983037 QTV2 QTW65533 QTW131069 QTW196605 QTW262141 QTW327677 QTW393213 QTW458749 QTW524285 QTW589821 QTW655357 QTW720893 QTW786429 QTW851965 QTW917501 QTW983037 RDR2 RDS65533 RDS131069 RDS196605 RDS262141 RDS327677 RDS393213 RDS458749 RDS524285 RDS589821 RDS655357 RDS720893 RDS786429 RDS851965 RDS917501 RDS983037 RNN2 RNO65533 RNO131069 RNO196605 RNO262141 RNO327677 RNO393213 RNO458749 RNO524285 RNO589821 RNO655357 RNO720893 RNO786429 RNO851965 RNO917501 RNO983037 RXJ2 RXK65533 RXK131069 RXK196605 RXK262141 RXK327677 RXK393213 RXK458749 RXK524285 RXK589821 RXK655357 RXK720893 RXK786429 RXK851965 RXK917501 RXK983037 SHF2 SHG65533 SHG131069 SHG196605 SHG262141 SHG327677 SHG393213 SHG458749 SHG524285 SHG589821 SHG655357 SHG720893 SHG786429 SHG851965 SHG917501 SHG983037 SRB2 SRC65533 SRC131069 SRC196605 SRC262141 SRC327677 SRC393213 SRC458749 SRC524285 SRC589821 SRC655357 SRC720893 SRC786429 SRC851965 SRC917501 SRC983037 ST2 SU65533 SU131069 SU196605 SU262141 SU327677 SU393213 SU458749 SU524285 SU589821 SU655357 SU720893 SU786429 SU851965 SU917501 SU983037 TAX2 TAY65533 TAY131069 TAY196605 TAY262141 TAY327677 TAY393213 TAY458749 TAY524285 TAY589821 TAY655357 TAY720893 TAY786429 TAY851965 TAY917501 TAY983037 TKT2 TKU65533 TKU131069 TKU196605 TKU262141 TKU327677 TKU393213 TKU458749 TKU524285 TKU589821 TKU655357 TKU720893 TKU786429 TKU851965 TKU917501 TKU983037 TUP2 TUQ65533 TUQ131069 TUQ196605 TUQ262141 TUQ327677 TUQ393213 TUQ458749 TUQ524285 TUQ589821 TUQ655357 TUQ720893 TUQ786429 TUQ851965 TUQ917501 TUQ983037 UEL2 UEM65533 UEM131069 UEM196605 UEM262141 UEM327677 UEM393213 UEM458749 UEM524285 UEM589821 UEM655357 UEM720893 UEM786429 UEM851965 UEM917501 UEM983037 UOH2 UOI65533 UOI131069 UOI196605 UOI262141 UOI327677 UOI393213 UOI458749 UOI524285 UOI589821 UOI655357 UOI720893 UOI786429 UOI851965 UOI917501 UOI983037 UYD2 UYE65533 UYE131069 UYE196605 UYE262141 UYE327677 UYE393213 UYE458749 UYE524285 UYE589821 UYE655357 UYE720893 UYE786429 UYE851965 UYE917501 UYE983037 VHZ2 VIA65533 VIA131069 VIA196605 VIA262141 VIA327677 VIA393213 VIA458749 VIA524285 VIA589821 VIA655357 VIA720893 VIA786429 VIA851965 VIA917501 VIA983037 VRV2 VRW65533 VRW131069 VRW196605 VRW262141 VRW327677 VRW393213 VRW458749 VRW524285 VRW589821 VRW655357 VRW720893 VRW786429 VRW851965 VRW917501 VRW983037 WBR2 WBS65533 WBS131069 WBS196605 WBS262141 WBS327677 WBS393213 WBS458749 WBS524285 WBS589821 WBS655357 WBS720893 WBS786429 WBS851965 WBS917501 WBS983037 WLN2 WLO65533 WLO131069 WLO196605 WLO262141 WLO327677 WLO393213 WLO458749 WLO524285 WLO589821 WLO655357 WLO720893 WLO786429 WLO851965 WLO917501 WLO983037 WVJ2 WVK65533 WVK131069 WVK196605 WVK262141 WVK327677 WVK393213 WVK458749 WVK524285 WVK589821 WVK655357 WVK720893 WVK786429 WVK851965 WVK917501 WVK983037" type="list">
      <formula1>XHEL_Issuers</formula1>
    </dataValidation>
    <dataValidation allowBlank="0" errorStyle="information" showErrorMessage="1" showInputMessage="1" sqref="ACO2 ACP65533 ACP131069 ACP196605 ACP262141 ACP327677 ACP393213 ACP458749 ACP524285 ACP589821 ACP655357 ACP720893 ACP786429 ACP851965 ACP917501 ACP983037 AMK2 AML65533 AML131069 AML196605 AML262141 AML327677 AML393213 AML458749 AML524285 AML589821 AML655357 AML720893 AML786429 AML851965 AML917501 AML983037 AWG2 AWH65533 AWH131069 AWH196605 AWH262141 AWH327677 AWH393213 AWH458749 AWH524285 AWH589821 AWH655357 AWH720893 AWH786429 AWH851965 AWH917501 AWH983037 B2 B65533 B131069 B196605 B262141 B327677 B393213 B458749 B524285 B589821 B655357 B720893 B786429 B851965 B917501 B983037 BGC2 BGD65533 BGD131069 BGD196605 BGD262141 BGD327677 BGD393213 BGD458749 BGD524285 BGD589821 BGD655357 BGD720893 BGD786429 BGD851965 BGD917501 BGD983037 BPY2 BPZ65533 BPZ131069 BPZ196605 BPZ262141 BPZ327677 BPZ393213 BPZ458749 BPZ524285 BPZ589821 BPZ655357 BPZ720893 BPZ786429 BPZ851965 BPZ917501 BPZ983037 BZU2 BZV65533 BZV131069 BZV196605 BZV262141 BZV327677 BZV393213 BZV458749 BZV524285 BZV589821 BZV655357 BZV720893 BZV786429 BZV851965 BZV917501 BZV983037 CJQ2 CJR65533 CJR131069 CJR196605 CJR262141 CJR327677 CJR393213 CJR458749 CJR524285 CJR589821 CJR655357 CJR720893 CJR786429 CJR851965 CJR917501 CJR983037 CTM2 CTN65533 CTN131069 CTN196605 CTN262141 CTN327677 CTN393213 CTN458749 CTN524285 CTN589821 CTN655357 CTN720893 CTN786429 CTN851965 CTN917501 CTN983037 DDI2 DDJ65533 DDJ131069 DDJ196605 DDJ262141 DDJ327677 DDJ393213 DDJ458749 DDJ524285 DDJ589821 DDJ655357 DDJ720893 DDJ786429 DDJ851965 DDJ917501 DDJ983037 DNE2 DNF65533 DNF131069 DNF196605 DNF262141 DNF327677 DNF393213 DNF458749 DNF524285 DNF589821 DNF655357 DNF720893 DNF786429 DNF851965 DNF917501 DNF983037 DXA2 DXB65533 DXB131069 DXB196605 DXB262141 DXB327677 DXB393213 DXB458749 DXB524285 DXB589821 DXB655357 DXB720893 DXB786429 DXB851965 DXB917501 DXB983037 EGW2 EGX65533 EGX131069 EGX196605 EGX262141 EGX327677 EGX393213 EGX458749 EGX524285 EGX589821 EGX655357 EGX720893 EGX786429 EGX851965 EGX917501 EGX983037 EQS2 EQT65533 EQT131069 EQT196605 EQT262141 EQT327677 EQT393213 EQT458749 EQT524285 EQT589821 EQT655357 EQT720893 EQT786429 EQT851965 EQT917501 EQT983037 FAO2 FAP65533 FAP131069 FAP196605 FAP262141 FAP327677 FAP393213 FAP458749 FAP524285 FAP589821 FAP655357 FAP720893 FAP786429 FAP851965 FAP917501 FAP983037 FKK2 FKL65533 FKL131069 FKL196605 FKL262141 FKL327677 FKL393213 FKL458749 FKL524285 FKL589821 FKL655357 FKL720893 FKL786429 FKL851965 FKL917501 FKL983037 FUG2 FUH65533 FUH131069 FUH196605 FUH262141 FUH327677 FUH393213 FUH458749 FUH524285 FUH589821 FUH655357 FUH720893 FUH786429 FUH851965 FUH917501 FUH983037 GEC2 GED65533 GED131069 GED196605 GED262141 GED327677 GED393213 GED458749 GED524285 GED589821 GED655357 GED720893 GED786429 GED851965 GED917501 GED983037 GNY2 GNZ65533 GNZ131069 GNZ196605 GNZ262141 GNZ327677 GNZ393213 GNZ458749 GNZ524285 GNZ589821 GNZ655357 GNZ720893 GNZ786429 GNZ851965 GNZ917501 GNZ983037 GXU2 GXV65533 GXV131069 GXV196605 GXV262141 GXV327677 GXV393213 GXV458749 GXV524285 GXV589821 GXV655357 GXV720893 GXV786429 GXV851965 GXV917501 GXV983037 HHQ2 HHR65533 HHR131069 HHR196605 HHR262141 HHR327677 HHR393213 HHR458749 HHR524285 HHR589821 HHR655357 HHR720893 HHR786429 HHR851965 HHR917501 HHR983037 HRM2 HRN65533 HRN131069 HRN196605 HRN262141 HRN327677 HRN393213 HRN458749 HRN524285 HRN589821 HRN655357 HRN720893 HRN786429 HRN851965 HRN917501 HRN983037 IBI2 IBJ65533 IBJ131069 IBJ196605 IBJ262141 IBJ327677 IBJ393213 IBJ458749 IBJ524285 IBJ589821 IBJ655357 IBJ720893 IBJ786429 IBJ851965 IBJ917501 IBJ983037 ILE2 ILF65533 ILF131069 ILF196605 ILF262141 ILF327677 ILF393213 ILF458749 ILF524285 ILF589821 ILF655357 ILF720893 ILF786429 ILF851965 ILF917501 ILF983037 IVA2 IVB65533 IVB131069 IVB196605 IVB262141 IVB327677 IVB393213 IVB458749 IVB524285 IVB589821 IVB655357 IVB720893 IVB786429 IVB851965 IVB917501 IVB983037 IW2 IX65533 IX131069 IX196605 IX262141 IX327677 IX393213 IX458749 IX524285 IX589821 IX655357 IX720893 IX786429 IX851965 IX917501 IX983037 JEW2 JEX65533 JEX131069 JEX196605 JEX262141 JEX327677 JEX393213 JEX458749 JEX524285 JEX589821 JEX655357 JEX720893 JEX786429 JEX851965 JEX917501 JEX983037 JOS2 JOT65533 JOT131069 JOT196605 JOT262141 JOT327677 JOT393213 JOT458749 JOT524285 JOT589821 JOT655357 JOT720893 JOT786429 JOT851965 JOT917501 JOT983037 JYO2 JYP65533 JYP131069 JYP196605 JYP262141 JYP327677 JYP393213 JYP458749 JYP524285 JYP589821 JYP655357 JYP720893 JYP786429 JYP851965 JYP917501 JYP983037 KIK2 KIL65533 KIL131069 KIL196605 KIL262141 KIL327677 KIL393213 KIL458749 KIL524285 KIL589821 KIL655357 KIL720893 KIL786429 KIL851965 KIL917501 KIL983037 KSG2 KSH65533 KSH131069 KSH196605 KSH262141 KSH327677 KSH393213 KSH458749 KSH524285 KSH589821 KSH655357 KSH720893 KSH786429 KSH851965 KSH917501 KSH983037 LCC2 LCD65533 LCD131069 LCD196605 LCD262141 LCD327677 LCD393213 LCD458749 LCD524285 LCD589821 LCD655357 LCD720893 LCD786429 LCD851965 LCD917501 LCD983037 LLY2 LLZ65533 LLZ131069 LLZ196605 LLZ262141 LLZ327677 LLZ393213 LLZ458749 LLZ524285 LLZ589821 LLZ655357 LLZ720893 LLZ786429 LLZ851965 LLZ917501 LLZ983037 LVU2 LVV65533 LVV131069 LVV196605 LVV262141 LVV327677 LVV393213 LVV458749 LVV524285 LVV589821 LVV655357 LVV720893 LVV786429 LVV851965 LVV917501 LVV983037 MFQ2 MFR65533 MFR131069 MFR196605 MFR262141 MFR327677 MFR393213 MFR458749 MFR524285 MFR589821 MFR655357 MFR720893 MFR786429 MFR851965 MFR917501 MFR983037 MPM2 MPN65533 MPN131069 MPN196605 MPN262141 MPN327677 MPN393213 MPN458749 MPN524285 MPN589821 MPN655357 MPN720893 MPN786429 MPN851965 MPN917501 MPN983037 MZI2 MZJ65533 MZJ131069 MZJ196605 MZJ262141 MZJ327677 MZJ393213 MZJ458749 MZJ524285 MZJ589821 MZJ655357 MZJ720893 MZJ786429 MZJ851965 MZJ917501 MZJ983037 NJE2 NJF65533 NJF131069 NJF196605 NJF262141 NJF327677 NJF393213 NJF458749 NJF524285 NJF589821 NJF655357 NJF720893 NJF786429 NJF851965 NJF917501 NJF983037 NTA2 NTB65533 NTB131069 NTB196605 NTB262141 NTB327677 NTB393213 NTB458749 NTB524285 NTB589821 NTB655357 NTB720893 NTB786429 NTB851965 NTB917501 NTB983037 OCW2 OCX65533 OCX131069 OCX196605 OCX262141 OCX327677 OCX393213 OCX458749 OCX524285 OCX589821 OCX655357 OCX720893 OCX786429 OCX851965 OCX917501 OCX983037 OMS2 OMT65533 OMT131069 OMT196605 OMT262141 OMT327677 OMT393213 OMT458749 OMT524285 OMT589821 OMT655357 OMT720893 OMT786429 OMT851965 OMT917501 OMT983037 OWO2 OWP65533 OWP131069 OWP196605 OWP262141 OWP327677 OWP393213 OWP458749 OWP524285 OWP589821 OWP655357 OWP720893 OWP786429 OWP851965 OWP917501 OWP983037 PGK2 PGL65533 PGL131069 PGL196605 PGL262141 PGL327677 PGL393213 PGL458749 PGL524285 PGL589821 PGL655357 PGL720893 PGL786429 PGL851965 PGL917501 PGL983037 PQG2 PQH65533 PQH131069 PQH196605 PQH262141 PQH327677 PQH393213 PQH458749 PQH524285 PQH589821 PQH655357 PQH720893 PQH786429 PQH851965 PQH917501 PQH983037 QAC2 QAD65533 QAD131069 QAD196605 QAD262141 QAD327677 QAD393213 QAD458749 QAD524285 QAD589821 QAD655357 QAD720893 QAD786429 QAD851965 QAD917501 QAD983037 QJY2 QJZ65533 QJZ131069 QJZ196605 QJZ262141 QJZ327677 QJZ393213 QJZ458749 QJZ524285 QJZ589821 QJZ655357 QJZ720893 QJZ786429 QJZ851965 QJZ917501 QJZ983037 QTU2 QTV65533 QTV131069 QTV196605 QTV262141 QTV327677 QTV393213 QTV458749 QTV524285 QTV589821 QTV655357 QTV720893 QTV786429 QTV851965 QTV917501 QTV983037 RDQ2 RDR65533 RDR131069 RDR196605 RDR262141 RDR327677 RDR393213 RDR458749 RDR524285 RDR589821 RDR655357 RDR720893 RDR786429 RDR851965 RDR917501 RDR983037 RNM2 RNN65533 RNN131069 RNN196605 RNN262141 RNN327677 RNN393213 RNN458749 RNN524285 RNN589821 RNN655357 RNN720893 RNN786429 RNN851965 RNN917501 RNN983037 RXI2 RXJ65533 RXJ131069 RXJ196605 RXJ262141 RXJ327677 RXJ393213 RXJ458749 RXJ524285 RXJ589821 RXJ655357 RXJ720893 RXJ786429 RXJ851965 RXJ917501 RXJ983037 SHE2 SHF65533 SHF131069 SHF196605 SHF262141 SHF327677 SHF393213 SHF458749 SHF524285 SHF589821 SHF655357 SHF720893 SHF786429 SHF851965 SHF917501 SHF983037 SRA2 SRB65533 SRB131069 SRB196605 SRB262141 SRB327677 SRB393213 SRB458749 SRB524285 SRB589821 SRB655357 SRB720893 SRB786429 SRB851965 SRB917501 SRB983037 SS2 ST65533 ST131069 ST196605 ST262141 ST327677 ST393213 ST458749 ST524285 ST589821 ST655357 ST720893 ST786429 ST851965 ST917501 ST983037 TAW2 TAX65533 TAX131069 TAX196605 TAX262141 TAX327677 TAX393213 TAX458749 TAX524285 TAX589821 TAX655357 TAX720893 TAX786429 TAX851965 TAX917501 TAX983037 TKS2 TKT65533 TKT131069 TKT196605 TKT262141 TKT327677 TKT393213 TKT458749 TKT524285 TKT589821 TKT655357 TKT720893 TKT786429 TKT851965 TKT917501 TKT983037 TUO2 TUP65533 TUP131069 TUP196605 TUP262141 TUP327677 TUP393213 TUP458749 TUP524285 TUP589821 TUP655357 TUP720893 TUP786429 TUP851965 TUP917501 TUP983037 UEK2 UEL65533 UEL131069 UEL196605 UEL262141 UEL327677 UEL393213 UEL458749 UEL524285 UEL589821 UEL655357 UEL720893 UEL786429 UEL851965 UEL917501 UEL983037 UOG2 UOH65533 UOH131069 UOH196605 UOH262141 UOH327677 UOH393213 UOH458749 UOH524285 UOH589821 UOH655357 UOH720893 UOH786429 UOH851965 UOH917501 UOH983037 UYC2 UYD65533 UYD131069 UYD196605 UYD262141 UYD327677 UYD393213 UYD458749 UYD524285 UYD589821 UYD655357 UYD720893 UYD786429 UYD851965 UYD917501 UYD983037 VHY2 VHZ65533 VHZ131069 VHZ196605 VHZ262141 VHZ327677 VHZ393213 VHZ458749 VHZ524285 VHZ589821 VHZ655357 VHZ720893 VHZ786429 VHZ851965 VHZ917501 VHZ983037 VRU2 VRV65533 VRV131069 VRV196605 VRV262141 VRV327677 VRV393213 VRV458749 VRV524285 VRV589821 VRV655357 VRV720893 VRV786429 VRV851965 VRV917501 VRV983037 WBQ2 WBR65533 WBR131069 WBR196605 WBR262141 WBR327677 WBR393213 WBR458749 WBR524285 WBR589821 WBR655357 WBR720893 WBR786429 WBR851965 WBR917501 WBR983037 WLM2 WLN65533 WLN131069 WLN196605 WLN262141 WLN327677 WLN393213 WLN458749 WLN524285 WLN589821 WLN655357 WLN720893 WLN786429 WLN851965 WLN917501 WLN983037 WVI2 WVJ65533 WVJ131069 WVJ196605 WVJ262141 WVJ327677 WVJ393213 WVJ458749 WVJ524285 WVJ589821 WVJ655357 WVJ720893 WVJ786429 WVJ851965 WVJ917501 WVJ983037" type="list">
      <formula1>StarCAM_Exchanges</formula1>
    </dataValidation>
    <dataValidation allowBlank="0" operator="greaterThan" showErrorMessage="1" showInputMessage="1" sqref="D2" type="whole">
      <formula1>0</formula1>
    </dataValidation>
    <dataValidation allowBlank="0" error="Must be a future trading date." errorTitle="Listing Date" operator="greaterThan" showErrorMessage="1" showInputMessage="1" sqref="E2" type="date">
      <formula1>TODAY()</formula1>
    </dataValidation>
    <dataValidation allowBlank="0" showErrorMessage="1" showInputMessage="1" sqref="F2" type="list">
      <formula1>TradingCurrencies</formula1>
    </dataValidation>
    <dataValidation allowBlank="0" error="Enter number over zero." errorTitle="Insturments Per Underlying" operator="greaterThan" showErrorMessage="1" showInputMessage="1" sqref="D7" type="decimal">
      <formula1>0</formula1>
    </dataValidation>
    <dataValidation allowBlank="0" showErrorMessage="1" showInputMessage="1" sqref="E7" type="list">
      <formula1>InstrumentCurrencies</formula1>
    </dataValidation>
    <dataValidation allowBlank="0" error="Enter a value over zero." errorTitle="Subcription price" operator="greaterThan" showErrorMessage="1" showInputMessage="1" sqref="F7" type="decimal">
      <formula1>0</formula1>
    </dataValidation>
    <dataValidation allowBlank="0" error="Please enter a whole number over zero." errorTitle="Number of Issued Instruments" operator="greaterThan" showErrorMessage="1" showInputMessage="1" sqref="K7" type="whole">
      <formula1>0</formula1>
    </dataValidation>
    <dataValidation allowBlank="0" errorStyle="information" showErrorMessage="1" showInputMessage="1" sqref="C2" type="list">
      <formula1>StarCAM_Issuers</formula1>
    </dataValidation>
    <dataValidation allowBlank="0" errorStyle="information" showErrorMessage="1" showInputMessage="1" sqref="G2"/>
  </dataValidations>
  <pageMargins bottom="0.75" footer="0.3" header="0.3" left="0.7" right="0.7" top="0.75"/>
  <pageSetup orientation="portrait" paperSize="9" verticalDpi="0"/>
  <legacyDrawing xmlns:r="http://schemas.openxmlformats.org/officeDocument/2006/relationships" r:id="anysvml"/>
</worksheet>
</file>

<file path=xl/worksheets/sheet5.xml><?xml version="1.0" encoding="utf-8"?>
<worksheet xmlns="http://schemas.openxmlformats.org/spreadsheetml/2006/main">
  <sheetPr codeName="Sheet2">
    <tabColor theme="3" tint="0.5999938962981048"/>
    <outlinePr summaryBelow="1" summaryRight="1"/>
    <pageSetUpPr fitToPage="1"/>
  </sheetPr>
  <dimension ref="A1:X110"/>
  <sheetViews>
    <sheetView workbookViewId="0" zoomScaleNormal="100" zoomScaleSheetLayoutView="25">
      <pane activePane="bottomRight" state="frozen" topLeftCell="B8" xSplit="1" ySplit="7"/>
      <selection activeCell="B1" pane="topRight" sqref="B1"/>
      <selection activeCell="A8" pane="bottomLeft" sqref="A8"/>
      <selection activeCell="E2" pane="bottomRight" sqref="E2"/>
    </sheetView>
  </sheetViews>
  <sheetFormatPr baseColWidth="8" defaultColWidth="9.140625" defaultRowHeight="15" outlineLevelCol="0"/>
  <cols>
    <col customWidth="1" max="1" min="1" style="235" width="36.28515625"/>
    <col customWidth="1" max="2" min="2" style="235" width="26.85546875"/>
    <col customWidth="1" max="3" min="3" style="235" width="21.5703125"/>
    <col customWidth="1" max="4" min="4" style="235" width="17.42578125"/>
    <col customWidth="1" max="5" min="5" style="235" width="21"/>
    <col customWidth="1" max="6" min="6" style="235" width="20.28515625"/>
    <col bestFit="1" customWidth="1" max="7" min="7" style="235" width="16.140625"/>
    <col customWidth="1" max="8" min="8" style="235" width="17.85546875"/>
    <col customWidth="1" max="9" min="9" style="235" width="23.42578125"/>
    <col customWidth="1" max="10" min="10" style="235" width="25.7109375"/>
    <col bestFit="1" customWidth="1" max="11" min="11" style="235" width="13.28515625"/>
    <col bestFit="1" customWidth="1" max="12" min="12" style="235" width="14.28515625"/>
    <col customWidth="1" max="13" min="13" style="235" width="13.5703125"/>
    <col customWidth="1" max="14" min="14" style="235" width="11.28515625"/>
    <col customWidth="1" max="15" min="15" style="235" width="10.5703125"/>
    <col customWidth="1" max="16" min="16" style="235" width="19.7109375"/>
    <col customWidth="1" max="17" min="17" style="235" width="20"/>
    <col customWidth="1" max="18" min="18" style="235" width="12.140625"/>
    <col customWidth="1" max="19" min="19" style="235" width="13.42578125"/>
    <col customWidth="1" max="20" min="20" style="235" width="17.5703125"/>
    <col bestFit="1" customWidth="1" max="21" min="21" style="235" width="17.5703125"/>
    <col customWidth="1" max="22" min="22" style="235" width="16.42578125"/>
    <col customWidth="1" max="23" min="23" style="235" width="17.28515625"/>
    <col customWidth="1" max="24" min="24" style="235" width="16.28515625"/>
    <col customWidth="1" max="16384" min="25" style="235" width="9.140625"/>
  </cols>
  <sheetData>
    <row customHeight="1" ht="36" r="1" s="235" spans="1:24">
      <c r="A1" s="142" t="s">
        <v>0</v>
      </c>
      <c r="B1" s="142" t="s">
        <v>2</v>
      </c>
      <c r="C1" s="142" t="s">
        <v>60</v>
      </c>
      <c r="D1" s="142" t="s">
        <v>61</v>
      </c>
      <c r="E1" s="142" t="s">
        <v>5</v>
      </c>
      <c r="F1" s="142" t="s">
        <v>64</v>
      </c>
      <c r="G1" s="142" t="s">
        <v>8</v>
      </c>
      <c r="H1" s="142" t="s">
        <v>65</v>
      </c>
      <c r="P1" s="207" t="n"/>
    </row>
    <row r="2" spans="1:24">
      <c r="A2" s="124" t="n"/>
      <c r="B2" s="124" t="n"/>
      <c r="C2" s="124" t="n"/>
      <c r="D2" s="124" t="n"/>
      <c r="E2" s="122" t="n"/>
      <c r="F2" s="123" t="n"/>
      <c r="G2" s="168">
        <f>IF(B2="-","",VLOOKUP(B2,StarCAM_ETFIssuers_Table,2,0))</f>
        <v/>
      </c>
      <c r="H2" s="168">
        <f>IF(C2="-","",VLOOKUP(C2,Market_Maker_Table,2,0))</f>
        <v/>
      </c>
    </row>
    <row r="3" spans="1:24">
      <c r="A3" s="133" t="n"/>
      <c r="B3" s="133" t="n"/>
      <c r="C3" s="133" t="n"/>
      <c r="D3" s="139" t="n"/>
      <c r="E3" s="134" t="n"/>
      <c r="F3" s="133" t="n"/>
    </row>
    <row r="4" spans="1:24">
      <c r="A4" s="6" t="s">
        <v>17</v>
      </c>
      <c r="B4" s="135" t="n"/>
      <c r="C4" s="135" t="n"/>
      <c r="D4" s="140" t="n"/>
      <c r="E4" s="136" t="n"/>
      <c r="F4" s="135" t="n"/>
    </row>
    <row customHeight="1" ht="142.5" r="5" s="235" spans="1:24">
      <c r="A5" s="248" t="s">
        <v>67</v>
      </c>
      <c r="B5" s="137" t="n"/>
      <c r="C5" s="137" t="n"/>
      <c r="D5" s="141" t="n"/>
      <c r="E5" s="138" t="n"/>
      <c r="F5" s="137" t="n"/>
    </row>
    <row r="6" spans="1:24">
      <c r="A6" s="143" t="n"/>
      <c r="B6" s="143" t="n"/>
      <c r="C6" s="143" t="n"/>
      <c r="D6" s="143" t="n"/>
      <c r="E6" s="143" t="n"/>
      <c r="F6" s="143" t="n"/>
      <c r="G6" s="166" t="n"/>
      <c r="H6" s="160" t="s">
        <v>125</v>
      </c>
      <c r="I6" s="161" t="n"/>
      <c r="J6" s="161" t="n"/>
      <c r="K6" s="161" t="n"/>
      <c r="L6" s="162" t="n"/>
      <c r="M6" s="160" t="s">
        <v>126</v>
      </c>
      <c r="N6" s="161" t="n"/>
      <c r="O6" s="163" t="n"/>
      <c r="P6" s="161" t="n"/>
      <c r="Q6" s="161" t="n"/>
      <c r="R6" s="161" t="n"/>
      <c r="S6" s="161" t="n"/>
      <c r="T6" s="161" t="n"/>
      <c r="U6" s="161" t="n"/>
      <c r="V6" s="161" t="n"/>
      <c r="W6" s="161" t="n"/>
      <c r="X6" s="162" t="n"/>
    </row>
    <row customHeight="1" ht="44.25" r="7" s="235" spans="1:24">
      <c r="A7" s="142" t="s">
        <v>127</v>
      </c>
      <c r="B7" s="142" t="s">
        <v>128</v>
      </c>
      <c r="C7" s="142" t="s">
        <v>129</v>
      </c>
      <c r="D7" s="142" t="s">
        <v>130</v>
      </c>
      <c r="E7" s="142" t="s">
        <v>87</v>
      </c>
      <c r="F7" s="142" t="s">
        <v>83</v>
      </c>
      <c r="G7" s="142" t="s">
        <v>131</v>
      </c>
      <c r="H7" s="121" t="s">
        <v>132</v>
      </c>
      <c r="I7" s="121" t="s">
        <v>133</v>
      </c>
      <c r="J7" s="121" t="s">
        <v>134</v>
      </c>
      <c r="K7" s="121" t="s">
        <v>94</v>
      </c>
      <c r="L7" s="121" t="s">
        <v>135</v>
      </c>
      <c r="M7" s="121" t="s">
        <v>136</v>
      </c>
      <c r="N7" s="121" t="s">
        <v>137</v>
      </c>
      <c r="O7" s="121" t="s">
        <v>138</v>
      </c>
      <c r="P7" s="121" t="s">
        <v>139</v>
      </c>
      <c r="Q7" s="121" t="s">
        <v>140</v>
      </c>
      <c r="R7" s="121" t="s">
        <v>141</v>
      </c>
      <c r="S7" s="121" t="s">
        <v>142</v>
      </c>
      <c r="T7" s="121" t="s">
        <v>143</v>
      </c>
      <c r="U7" s="164" t="s">
        <v>144</v>
      </c>
      <c r="V7" s="121" t="s">
        <v>145</v>
      </c>
      <c r="W7" s="121" t="s">
        <v>146</v>
      </c>
      <c r="X7" s="121" t="s">
        <v>147</v>
      </c>
    </row>
    <row r="8" spans="1:24">
      <c r="A8" s="194" t="n"/>
      <c r="B8" s="194" t="n"/>
      <c r="C8" s="194" t="n"/>
      <c r="E8" s="194" t="n"/>
      <c r="F8" s="194" t="n"/>
      <c r="G8" s="194" t="n"/>
      <c r="H8" s="120" t="n"/>
      <c r="I8" s="120" t="n"/>
      <c r="J8" s="120" t="n"/>
      <c r="K8" s="120" t="n"/>
      <c r="L8" s="120" t="n"/>
      <c r="M8" s="165" t="n"/>
      <c r="N8" s="120" t="n"/>
      <c r="O8" s="120" t="n"/>
      <c r="P8" s="120" t="n"/>
      <c r="Q8" s="120" t="n"/>
      <c r="R8" s="165" t="n"/>
      <c r="S8" s="165" t="n"/>
      <c r="T8" s="120" t="n"/>
      <c r="U8" s="120" t="n"/>
      <c r="V8" s="120" t="n"/>
      <c r="W8" s="120" t="n"/>
      <c r="X8" s="120" t="n"/>
    </row>
    <row r="9" spans="1:24">
      <c r="A9" s="194" t="n"/>
      <c r="B9" s="194" t="n"/>
      <c r="C9" s="194" t="n"/>
      <c r="D9" s="194" t="n"/>
      <c r="E9" s="194" t="n"/>
      <c r="F9" s="194" t="n"/>
      <c r="G9" s="194" t="n"/>
      <c r="H9" s="120" t="n"/>
      <c r="I9" s="120" t="n"/>
      <c r="J9" s="120" t="n"/>
      <c r="K9" s="120" t="n"/>
      <c r="L9" s="120" t="n"/>
      <c r="M9" s="165" t="n"/>
      <c r="N9" s="120" t="n"/>
      <c r="O9" s="120" t="n"/>
      <c r="P9" s="120" t="n"/>
      <c r="Q9" s="120" t="n"/>
      <c r="R9" s="165" t="n"/>
      <c r="S9" s="165" t="n"/>
      <c r="T9" s="120" t="n"/>
      <c r="U9" s="120" t="n"/>
      <c r="V9" s="120" t="n"/>
      <c r="W9" s="120" t="n"/>
      <c r="X9" s="120" t="n"/>
    </row>
    <row r="10" spans="1:24">
      <c r="A10" s="194" t="n"/>
      <c r="B10" s="194" t="n"/>
      <c r="C10" s="194" t="n"/>
      <c r="D10" s="194" t="n"/>
      <c r="E10" s="194" t="n"/>
      <c r="F10" s="194" t="n"/>
      <c r="G10" s="194" t="n"/>
      <c r="H10" s="120" t="n"/>
      <c r="I10" s="120" t="n"/>
      <c r="J10" s="120" t="n"/>
      <c r="K10" s="120" t="n"/>
      <c r="L10" s="120" t="n"/>
      <c r="M10" s="165" t="n"/>
      <c r="N10" s="120" t="n"/>
      <c r="O10" s="120" t="n"/>
      <c r="P10" s="120" t="n"/>
      <c r="Q10" s="120" t="n"/>
      <c r="R10" s="165" t="n"/>
      <c r="S10" s="165" t="n"/>
      <c r="T10" s="120" t="n"/>
      <c r="U10" s="120" t="n"/>
      <c r="V10" s="120" t="n"/>
      <c r="W10" s="120" t="n"/>
      <c r="X10" s="120" t="n"/>
    </row>
    <row r="11" spans="1:24">
      <c r="A11" s="194" t="n"/>
      <c r="B11" s="194" t="n"/>
      <c r="C11" s="194" t="n"/>
      <c r="D11" s="194" t="n"/>
      <c r="E11" s="194" t="n"/>
      <c r="F11" s="194" t="n"/>
      <c r="G11" s="194" t="n"/>
      <c r="H11" s="120" t="n"/>
      <c r="I11" s="120" t="n"/>
      <c r="J11" s="120" t="n"/>
      <c r="K11" s="120" t="n"/>
      <c r="L11" s="120" t="n"/>
      <c r="M11" s="165" t="n"/>
      <c r="N11" s="120" t="n"/>
      <c r="O11" s="120" t="n"/>
      <c r="P11" s="120" t="n"/>
      <c r="Q11" s="120" t="n"/>
      <c r="R11" s="165" t="n"/>
      <c r="S11" s="165" t="n"/>
      <c r="T11" s="120" t="n"/>
      <c r="U11" s="120" t="n"/>
      <c r="V11" s="120" t="n"/>
      <c r="W11" s="120" t="n"/>
      <c r="X11" s="120" t="n"/>
    </row>
    <row r="12" spans="1:24">
      <c r="A12" s="194" t="n"/>
      <c r="B12" s="194" t="n"/>
      <c r="C12" s="194" t="n"/>
      <c r="D12" s="194" t="n"/>
      <c r="E12" s="194" t="n"/>
      <c r="F12" s="194" t="n"/>
      <c r="G12" s="194" t="n"/>
      <c r="H12" s="120" t="n"/>
      <c r="I12" s="120" t="n"/>
      <c r="J12" s="120" t="n"/>
      <c r="K12" s="120" t="n"/>
      <c r="L12" s="120" t="n"/>
      <c r="M12" s="165" t="n"/>
      <c r="N12" s="120" t="n"/>
      <c r="O12" s="120" t="n"/>
      <c r="P12" s="120" t="n"/>
      <c r="Q12" s="120" t="n"/>
      <c r="R12" s="165" t="n"/>
      <c r="S12" s="165" t="n"/>
      <c r="T12" s="120" t="n"/>
      <c r="U12" s="120" t="n"/>
      <c r="V12" s="120" t="n"/>
      <c r="W12" s="120" t="n"/>
      <c r="X12" s="120" t="n"/>
    </row>
    <row r="13" spans="1:24">
      <c r="A13" s="194" t="n"/>
      <c r="B13" s="194" t="n"/>
      <c r="C13" s="194" t="n"/>
      <c r="D13" s="194" t="n"/>
      <c r="E13" s="194" t="n"/>
      <c r="F13" s="194" t="n"/>
      <c r="G13" s="194" t="n"/>
      <c r="H13" s="120" t="n"/>
      <c r="I13" s="120" t="n"/>
      <c r="J13" s="120" t="n"/>
      <c r="K13" s="120" t="n"/>
      <c r="L13" s="120" t="n"/>
      <c r="M13" s="165" t="n"/>
      <c r="N13" s="120" t="n"/>
      <c r="O13" s="120" t="n"/>
      <c r="P13" s="120" t="n"/>
      <c r="Q13" s="120" t="n"/>
      <c r="R13" s="165" t="n"/>
      <c r="S13" s="165" t="n"/>
      <c r="T13" s="120" t="n"/>
      <c r="U13" s="120" t="n"/>
      <c r="V13" s="120" t="n"/>
      <c r="W13" s="120" t="n"/>
      <c r="X13" s="120" t="n"/>
    </row>
    <row r="14" spans="1:24">
      <c r="A14" s="194" t="n"/>
      <c r="B14" s="194" t="n"/>
      <c r="C14" s="194" t="n"/>
      <c r="D14" s="194" t="n"/>
      <c r="E14" s="194" t="n"/>
      <c r="F14" s="194" t="n"/>
      <c r="G14" s="194" t="n"/>
      <c r="H14" s="120" t="n"/>
      <c r="I14" s="120" t="n"/>
      <c r="J14" s="120" t="n"/>
      <c r="K14" s="120" t="n"/>
      <c r="L14" s="120" t="n"/>
      <c r="M14" s="165" t="n"/>
      <c r="N14" s="120" t="n"/>
      <c r="O14" s="120" t="n"/>
      <c r="P14" s="120" t="n"/>
      <c r="Q14" s="120" t="n"/>
      <c r="R14" s="165" t="n"/>
      <c r="S14" s="165" t="n"/>
      <c r="T14" s="120" t="n"/>
      <c r="U14" s="120" t="n"/>
      <c r="V14" s="120" t="n"/>
      <c r="W14" s="120" t="n"/>
      <c r="X14" s="120" t="n"/>
    </row>
    <row r="15" spans="1:24">
      <c r="A15" s="194" t="n"/>
      <c r="B15" s="194" t="n"/>
      <c r="C15" s="194" t="n"/>
      <c r="D15" s="194" t="n"/>
      <c r="E15" s="194" t="n"/>
      <c r="F15" s="194" t="n"/>
      <c r="G15" s="194" t="n"/>
      <c r="H15" s="120" t="n"/>
      <c r="I15" s="120" t="n"/>
      <c r="J15" s="120" t="n"/>
      <c r="K15" s="120" t="n"/>
      <c r="L15" s="120" t="n"/>
      <c r="M15" s="165" t="n"/>
      <c r="N15" s="120" t="n"/>
      <c r="O15" s="120" t="n"/>
      <c r="P15" s="120" t="n"/>
      <c r="Q15" s="120" t="n"/>
      <c r="R15" s="165" t="n"/>
      <c r="S15" s="165" t="n"/>
      <c r="T15" s="120" t="n"/>
      <c r="U15" s="120" t="n"/>
      <c r="V15" s="120" t="n"/>
      <c r="W15" s="120" t="n"/>
      <c r="X15" s="120" t="n"/>
    </row>
    <row r="16" spans="1:24">
      <c r="A16" s="194" t="n"/>
      <c r="B16" s="194" t="n"/>
      <c r="C16" s="194" t="n"/>
      <c r="D16" s="194" t="n"/>
      <c r="E16" s="194" t="n"/>
      <c r="F16" s="194" t="n"/>
      <c r="G16" s="194" t="n"/>
      <c r="H16" s="120" t="n"/>
      <c r="I16" s="120" t="n"/>
      <c r="J16" s="120" t="n"/>
      <c r="K16" s="120" t="n"/>
      <c r="L16" s="120" t="n"/>
      <c r="M16" s="165" t="n"/>
      <c r="N16" s="120" t="n"/>
      <c r="O16" s="120" t="n"/>
      <c r="P16" s="120" t="n"/>
      <c r="Q16" s="120" t="n"/>
      <c r="R16" s="165" t="n"/>
      <c r="S16" s="165" t="n"/>
      <c r="T16" s="120" t="n"/>
      <c r="U16" s="120" t="n"/>
      <c r="V16" s="120" t="n"/>
      <c r="W16" s="120" t="n"/>
      <c r="X16" s="120" t="n"/>
    </row>
    <row r="17" spans="1:24">
      <c r="A17" s="194" t="n"/>
      <c r="B17" s="194" t="n"/>
      <c r="C17" s="194" t="n"/>
      <c r="D17" s="194" t="n"/>
      <c r="E17" s="194" t="n"/>
      <c r="F17" s="194" t="n"/>
      <c r="G17" s="194" t="n"/>
      <c r="H17" s="120" t="n"/>
      <c r="I17" s="120" t="n"/>
      <c r="J17" s="120" t="n"/>
      <c r="K17" s="120" t="n"/>
      <c r="L17" s="120" t="n"/>
      <c r="M17" s="165" t="n"/>
      <c r="N17" s="120" t="n"/>
      <c r="O17" s="120" t="n"/>
      <c r="P17" s="120" t="n"/>
      <c r="Q17" s="120" t="n"/>
      <c r="R17" s="165" t="n"/>
      <c r="S17" s="165" t="n"/>
      <c r="T17" s="120" t="n"/>
      <c r="U17" s="120" t="n"/>
      <c r="V17" s="120" t="n"/>
      <c r="W17" s="120" t="n"/>
      <c r="X17" s="120" t="n"/>
    </row>
    <row r="18" spans="1:24">
      <c r="A18" s="194" t="n"/>
      <c r="B18" s="194" t="n"/>
      <c r="C18" s="194" t="n"/>
      <c r="D18" s="194" t="n"/>
      <c r="E18" s="194" t="n"/>
      <c r="F18" s="194" t="n"/>
      <c r="G18" s="194" t="n"/>
      <c r="H18" s="120" t="n"/>
      <c r="I18" s="120" t="n"/>
      <c r="J18" s="120" t="n"/>
      <c r="K18" s="120" t="n"/>
      <c r="L18" s="120" t="n"/>
      <c r="M18" s="165" t="n"/>
      <c r="N18" s="120" t="n"/>
      <c r="O18" s="120" t="n"/>
      <c r="P18" s="120" t="n"/>
      <c r="Q18" s="120" t="n"/>
      <c r="R18" s="165" t="n"/>
      <c r="S18" s="165" t="n"/>
      <c r="T18" s="120" t="n"/>
      <c r="U18" s="120" t="n"/>
      <c r="V18" s="120" t="n"/>
      <c r="W18" s="120" t="n"/>
      <c r="X18" s="120" t="n"/>
    </row>
    <row r="19" spans="1:24">
      <c r="A19" s="194" t="n"/>
      <c r="B19" s="194" t="n"/>
      <c r="C19" s="194" t="n"/>
      <c r="D19" s="194" t="n"/>
      <c r="E19" s="194" t="n"/>
      <c r="F19" s="194" t="n"/>
      <c r="G19" s="194" t="n"/>
      <c r="H19" s="120" t="n"/>
      <c r="I19" s="120" t="n"/>
      <c r="J19" s="120" t="n"/>
      <c r="K19" s="120" t="n"/>
      <c r="L19" s="120" t="n"/>
      <c r="M19" s="165" t="n"/>
      <c r="N19" s="120" t="n"/>
      <c r="O19" s="120" t="n"/>
      <c r="P19" s="120" t="n"/>
      <c r="Q19" s="120" t="n"/>
      <c r="R19" s="165" t="n"/>
      <c r="S19" s="165" t="n"/>
      <c r="T19" s="120" t="n"/>
      <c r="U19" s="120" t="n"/>
      <c r="V19" s="120" t="n"/>
      <c r="W19" s="120" t="n"/>
      <c r="X19" s="120" t="n"/>
    </row>
    <row r="20" spans="1:24">
      <c r="A20" s="194" t="n"/>
      <c r="B20" s="194" t="n"/>
      <c r="C20" s="194" t="n"/>
      <c r="D20" s="194" t="n"/>
      <c r="E20" s="194" t="n"/>
      <c r="F20" s="194" t="n"/>
      <c r="G20" s="194" t="n"/>
      <c r="H20" s="120" t="n"/>
      <c r="I20" s="120" t="n"/>
      <c r="J20" s="120" t="n"/>
      <c r="K20" s="120" t="n"/>
      <c r="L20" s="120" t="n"/>
      <c r="M20" s="165" t="n"/>
      <c r="N20" s="120" t="n"/>
      <c r="O20" s="120" t="n"/>
      <c r="P20" s="120" t="n"/>
      <c r="Q20" s="120" t="n"/>
      <c r="R20" s="165" t="n"/>
      <c r="S20" s="165" t="n"/>
      <c r="T20" s="120" t="n"/>
      <c r="U20" s="120" t="n"/>
      <c r="V20" s="120" t="n"/>
      <c r="W20" s="120" t="n"/>
      <c r="X20" s="120" t="n"/>
    </row>
    <row r="21" spans="1:24">
      <c r="A21" s="194" t="n"/>
      <c r="B21" s="194" t="n"/>
      <c r="C21" s="194" t="n"/>
      <c r="D21" s="194" t="n"/>
      <c r="E21" s="194" t="n"/>
      <c r="F21" s="194" t="n"/>
      <c r="G21" s="194" t="n"/>
      <c r="H21" s="120" t="n"/>
      <c r="I21" s="120" t="n"/>
      <c r="J21" s="120" t="n"/>
      <c r="K21" s="120" t="n"/>
      <c r="L21" s="120" t="n"/>
      <c r="M21" s="165" t="n"/>
      <c r="N21" s="120" t="n"/>
      <c r="O21" s="120" t="n"/>
      <c r="P21" s="120" t="n"/>
      <c r="Q21" s="120" t="n"/>
      <c r="R21" s="165" t="n"/>
      <c r="S21" s="165" t="n"/>
      <c r="T21" s="120" t="n"/>
      <c r="U21" s="120" t="n"/>
      <c r="V21" s="120" t="n"/>
      <c r="W21" s="120" t="n"/>
      <c r="X21" s="120" t="n"/>
    </row>
    <row r="22" spans="1:24">
      <c r="A22" s="194" t="n"/>
      <c r="B22" s="194" t="n"/>
      <c r="C22" s="194" t="n"/>
      <c r="D22" s="194" t="n"/>
      <c r="E22" s="194" t="n"/>
      <c r="F22" s="194" t="n"/>
      <c r="G22" s="194" t="n"/>
      <c r="H22" s="120" t="n"/>
      <c r="I22" s="120" t="n"/>
      <c r="J22" s="120" t="n"/>
      <c r="K22" s="120" t="n"/>
      <c r="L22" s="120" t="n"/>
      <c r="M22" s="165" t="n"/>
      <c r="N22" s="120" t="n"/>
      <c r="O22" s="120" t="n"/>
      <c r="P22" s="120" t="n"/>
      <c r="Q22" s="120" t="n"/>
      <c r="R22" s="165" t="n"/>
      <c r="S22" s="165" t="n"/>
      <c r="T22" s="120" t="n"/>
      <c r="U22" s="120" t="n"/>
      <c r="V22" s="120" t="n"/>
      <c r="W22" s="120" t="n"/>
      <c r="X22" s="120" t="n"/>
    </row>
    <row r="23" spans="1:24">
      <c r="A23" s="194" t="n"/>
      <c r="B23" s="194" t="n"/>
      <c r="C23" s="194" t="n"/>
      <c r="D23" s="194" t="n"/>
      <c r="E23" s="194" t="n"/>
      <c r="F23" s="194" t="n"/>
      <c r="G23" s="194" t="n"/>
      <c r="H23" s="120" t="n"/>
      <c r="I23" s="120" t="n"/>
      <c r="J23" s="120" t="n"/>
      <c r="K23" s="120" t="n"/>
      <c r="L23" s="120" t="n"/>
      <c r="M23" s="165" t="n"/>
      <c r="N23" s="120" t="n"/>
      <c r="O23" s="120" t="n"/>
      <c r="P23" s="120" t="n"/>
      <c r="Q23" s="120" t="n"/>
      <c r="R23" s="165" t="n"/>
      <c r="S23" s="165" t="n"/>
      <c r="T23" s="120" t="n"/>
      <c r="U23" s="120" t="n"/>
      <c r="V23" s="120" t="n"/>
      <c r="W23" s="120" t="n"/>
      <c r="X23" s="120" t="n"/>
    </row>
    <row r="24" spans="1:24">
      <c r="A24" s="194" t="n"/>
      <c r="B24" s="194" t="n"/>
      <c r="C24" s="194" t="n"/>
      <c r="D24" s="194" t="n"/>
      <c r="E24" s="194" t="n"/>
      <c r="F24" s="194" t="n"/>
      <c r="G24" s="194" t="n"/>
      <c r="H24" s="120" t="n"/>
      <c r="I24" s="120" t="n"/>
      <c r="J24" s="120" t="n"/>
      <c r="K24" s="120" t="n"/>
      <c r="L24" s="120" t="n"/>
      <c r="M24" s="165" t="n"/>
      <c r="N24" s="120" t="n"/>
      <c r="O24" s="120" t="n"/>
      <c r="P24" s="120" t="n"/>
      <c r="Q24" s="120" t="n"/>
      <c r="R24" s="165" t="n"/>
      <c r="S24" s="165" t="n"/>
      <c r="T24" s="120" t="n"/>
      <c r="U24" s="120" t="n"/>
      <c r="V24" s="120" t="n"/>
      <c r="W24" s="120" t="n"/>
      <c r="X24" s="120" t="n"/>
    </row>
    <row r="25" spans="1:24">
      <c r="A25" s="194" t="n"/>
      <c r="B25" s="194" t="n"/>
      <c r="C25" s="194" t="n"/>
      <c r="D25" s="194" t="n"/>
      <c r="E25" s="194" t="n"/>
      <c r="F25" s="194" t="n"/>
      <c r="G25" s="194" t="n"/>
      <c r="H25" s="120" t="n"/>
      <c r="I25" s="120" t="n"/>
      <c r="J25" s="120" t="n"/>
      <c r="K25" s="120" t="n"/>
      <c r="L25" s="120" t="n"/>
      <c r="M25" s="165" t="n"/>
      <c r="N25" s="120" t="n"/>
      <c r="O25" s="120" t="n"/>
      <c r="P25" s="120" t="n"/>
      <c r="Q25" s="120" t="n"/>
      <c r="R25" s="165" t="n"/>
      <c r="S25" s="165" t="n"/>
      <c r="T25" s="120" t="n"/>
      <c r="U25" s="120" t="n"/>
      <c r="V25" s="120" t="n"/>
      <c r="W25" s="120" t="n"/>
      <c r="X25" s="120" t="n"/>
    </row>
    <row r="26" spans="1:24">
      <c r="A26" s="194" t="n"/>
      <c r="B26" s="194" t="n"/>
      <c r="C26" s="194" t="n"/>
      <c r="D26" s="194" t="n"/>
      <c r="E26" s="194" t="n"/>
      <c r="F26" s="194" t="n"/>
      <c r="G26" s="194" t="n"/>
      <c r="H26" s="120" t="n"/>
      <c r="I26" s="120" t="n"/>
      <c r="J26" s="120" t="n"/>
      <c r="K26" s="120" t="n"/>
      <c r="L26" s="120" t="n"/>
      <c r="M26" s="165" t="n"/>
      <c r="N26" s="120" t="n"/>
      <c r="O26" s="120" t="n"/>
      <c r="P26" s="120" t="n"/>
      <c r="Q26" s="120" t="n"/>
      <c r="R26" s="165" t="n"/>
      <c r="S26" s="165" t="n"/>
      <c r="T26" s="120" t="n"/>
      <c r="U26" s="120" t="n"/>
      <c r="V26" s="120" t="n"/>
      <c r="W26" s="120" t="n"/>
      <c r="X26" s="120" t="n"/>
    </row>
    <row r="27" spans="1:24">
      <c r="A27" s="194" t="n"/>
      <c r="B27" s="194" t="n"/>
      <c r="C27" s="194" t="n"/>
      <c r="D27" s="194" t="n"/>
      <c r="E27" s="194" t="n"/>
      <c r="F27" s="194" t="n"/>
      <c r="G27" s="194" t="n"/>
      <c r="H27" s="120" t="n"/>
      <c r="I27" s="120" t="n"/>
      <c r="J27" s="120" t="n"/>
      <c r="K27" s="120" t="n"/>
      <c r="L27" s="120" t="n"/>
      <c r="M27" s="165" t="n"/>
      <c r="N27" s="120" t="n"/>
      <c r="O27" s="120" t="n"/>
      <c r="P27" s="120" t="n"/>
      <c r="Q27" s="120" t="n"/>
      <c r="R27" s="165" t="n"/>
      <c r="S27" s="165" t="n"/>
      <c r="T27" s="120" t="n"/>
      <c r="U27" s="120" t="n"/>
      <c r="V27" s="120" t="n"/>
      <c r="W27" s="120" t="n"/>
      <c r="X27" s="120" t="n"/>
    </row>
    <row r="28" spans="1:24">
      <c r="A28" s="194" t="n"/>
      <c r="B28" s="194" t="n"/>
      <c r="C28" s="194" t="n"/>
      <c r="D28" s="194" t="n"/>
      <c r="E28" s="194" t="n"/>
      <c r="F28" s="194" t="n"/>
      <c r="G28" s="194" t="n"/>
      <c r="H28" s="120" t="n"/>
      <c r="I28" s="120" t="n"/>
      <c r="J28" s="120" t="n"/>
      <c r="K28" s="120" t="n"/>
      <c r="L28" s="120" t="n"/>
      <c r="M28" s="165" t="n"/>
      <c r="N28" s="120" t="n"/>
      <c r="O28" s="120" t="n"/>
      <c r="P28" s="120" t="n"/>
      <c r="Q28" s="120" t="n"/>
      <c r="R28" s="165" t="n"/>
      <c r="S28" s="165" t="n"/>
      <c r="T28" s="120" t="n"/>
      <c r="U28" s="120" t="n"/>
      <c r="V28" s="120" t="n"/>
      <c r="W28" s="120" t="n"/>
      <c r="X28" s="120" t="n"/>
    </row>
    <row r="29" spans="1:24">
      <c r="A29" s="194" t="n"/>
      <c r="B29" s="194" t="n"/>
      <c r="C29" s="194" t="n"/>
      <c r="D29" s="194" t="n"/>
      <c r="E29" s="194" t="n"/>
      <c r="F29" s="194" t="n"/>
      <c r="G29" s="194" t="n"/>
      <c r="H29" s="120" t="n"/>
      <c r="I29" s="120" t="n"/>
      <c r="J29" s="120" t="n"/>
      <c r="K29" s="120" t="n"/>
      <c r="L29" s="120" t="n"/>
      <c r="M29" s="165" t="n"/>
      <c r="N29" s="120" t="n"/>
      <c r="O29" s="120" t="n"/>
      <c r="P29" s="120" t="n"/>
      <c r="Q29" s="120" t="n"/>
      <c r="R29" s="165" t="n"/>
      <c r="S29" s="165" t="n"/>
      <c r="T29" s="120" t="n"/>
      <c r="U29" s="120" t="n"/>
      <c r="V29" s="120" t="n"/>
      <c r="W29" s="120" t="n"/>
      <c r="X29" s="120" t="n"/>
    </row>
    <row r="30" spans="1:24">
      <c r="A30" s="194" t="n"/>
      <c r="B30" s="194" t="n"/>
      <c r="C30" s="194" t="n"/>
      <c r="D30" s="194" t="n"/>
      <c r="E30" s="194" t="n"/>
      <c r="F30" s="194" t="n"/>
      <c r="G30" s="194" t="n"/>
      <c r="H30" s="120" t="n"/>
      <c r="I30" s="120" t="n"/>
      <c r="J30" s="120" t="n"/>
      <c r="K30" s="120" t="n"/>
      <c r="L30" s="120" t="n"/>
      <c r="M30" s="165" t="n"/>
      <c r="N30" s="120" t="n"/>
      <c r="O30" s="120" t="n"/>
      <c r="P30" s="120" t="n"/>
      <c r="Q30" s="120" t="n"/>
      <c r="R30" s="165" t="n"/>
      <c r="S30" s="165" t="n"/>
      <c r="T30" s="120" t="n"/>
      <c r="U30" s="120" t="n"/>
      <c r="V30" s="120" t="n"/>
      <c r="W30" s="120" t="n"/>
      <c r="X30" s="120" t="n"/>
    </row>
    <row r="31" spans="1:24">
      <c r="A31" s="194" t="n"/>
      <c r="B31" s="194" t="n"/>
      <c r="C31" s="194" t="n"/>
      <c r="D31" s="194" t="n"/>
      <c r="E31" s="194" t="n"/>
      <c r="F31" s="194" t="n"/>
      <c r="G31" s="194" t="n"/>
      <c r="H31" s="120" t="n"/>
      <c r="I31" s="120" t="n"/>
      <c r="J31" s="120" t="n"/>
      <c r="K31" s="120" t="n"/>
      <c r="L31" s="120" t="n"/>
      <c r="M31" s="165" t="n"/>
      <c r="N31" s="120" t="n"/>
      <c r="O31" s="120" t="n"/>
      <c r="P31" s="120" t="n"/>
      <c r="Q31" s="120" t="n"/>
      <c r="R31" s="165" t="n"/>
      <c r="S31" s="165" t="n"/>
      <c r="T31" s="120" t="n"/>
      <c r="U31" s="120" t="n"/>
      <c r="V31" s="120" t="n"/>
      <c r="W31" s="120" t="n"/>
      <c r="X31" s="120" t="n"/>
    </row>
    <row r="32" spans="1:24">
      <c r="A32" s="194" t="n"/>
      <c r="B32" s="194" t="n"/>
      <c r="C32" s="194" t="n"/>
      <c r="D32" s="194" t="n"/>
      <c r="E32" s="194" t="n"/>
      <c r="F32" s="194" t="n"/>
      <c r="G32" s="194" t="n"/>
      <c r="H32" s="120" t="n"/>
      <c r="I32" s="120" t="n"/>
      <c r="J32" s="120" t="n"/>
      <c r="K32" s="120" t="n"/>
      <c r="L32" s="120" t="n"/>
      <c r="M32" s="165" t="n"/>
      <c r="N32" s="120" t="n"/>
      <c r="O32" s="120" t="n"/>
      <c r="P32" s="120" t="n"/>
      <c r="Q32" s="120" t="n"/>
      <c r="R32" s="165" t="n"/>
      <c r="S32" s="165" t="n"/>
      <c r="T32" s="120" t="n"/>
      <c r="U32" s="120" t="n"/>
      <c r="V32" s="120" t="n"/>
      <c r="W32" s="120" t="n"/>
      <c r="X32" s="120" t="n"/>
    </row>
    <row r="33" spans="1:24">
      <c r="A33" s="194" t="n"/>
      <c r="B33" s="194" t="n"/>
      <c r="C33" s="194" t="n"/>
      <c r="D33" s="194" t="n"/>
      <c r="E33" s="194" t="n"/>
      <c r="F33" s="194" t="n"/>
      <c r="G33" s="194" t="n"/>
      <c r="H33" s="120" t="n"/>
      <c r="I33" s="120" t="n"/>
      <c r="J33" s="120" t="n"/>
      <c r="K33" s="120" t="n"/>
      <c r="L33" s="120" t="n"/>
      <c r="M33" s="165" t="n"/>
      <c r="N33" s="120" t="n"/>
      <c r="O33" s="120" t="n"/>
      <c r="P33" s="120" t="n"/>
      <c r="Q33" s="120" t="n"/>
      <c r="R33" s="165" t="n"/>
      <c r="S33" s="165" t="n"/>
      <c r="T33" s="120" t="n"/>
      <c r="U33" s="120" t="n"/>
      <c r="V33" s="120" t="n"/>
      <c r="W33" s="120" t="n"/>
      <c r="X33" s="120" t="n"/>
    </row>
    <row r="34" spans="1:24">
      <c r="A34" s="194" t="n"/>
      <c r="B34" s="194" t="n"/>
      <c r="C34" s="194" t="n"/>
      <c r="D34" s="194" t="n"/>
      <c r="E34" s="194" t="n"/>
      <c r="F34" s="194" t="n"/>
      <c r="G34" s="194" t="n"/>
      <c r="H34" s="120" t="n"/>
      <c r="I34" s="120" t="n"/>
      <c r="J34" s="120" t="n"/>
      <c r="K34" s="120" t="n"/>
      <c r="L34" s="120" t="n"/>
      <c r="M34" s="165" t="n"/>
      <c r="N34" s="120" t="n"/>
      <c r="O34" s="120" t="n"/>
      <c r="P34" s="120" t="n"/>
      <c r="Q34" s="120" t="n"/>
      <c r="R34" s="165" t="n"/>
      <c r="S34" s="165" t="n"/>
      <c r="T34" s="120" t="n"/>
      <c r="U34" s="120" t="n"/>
      <c r="V34" s="120" t="n"/>
      <c r="W34" s="120" t="n"/>
      <c r="X34" s="120" t="n"/>
    </row>
    <row r="35" spans="1:24">
      <c r="A35" s="194" t="n"/>
      <c r="B35" s="194" t="n"/>
      <c r="C35" s="194" t="n"/>
      <c r="D35" s="194" t="n"/>
      <c r="E35" s="194" t="n"/>
      <c r="F35" s="194" t="n"/>
      <c r="G35" s="194" t="n"/>
      <c r="H35" s="120" t="n"/>
      <c r="I35" s="120" t="n"/>
      <c r="J35" s="120" t="n"/>
      <c r="K35" s="120" t="n"/>
      <c r="L35" s="120" t="n"/>
      <c r="M35" s="165" t="n"/>
      <c r="N35" s="120" t="n"/>
      <c r="O35" s="120" t="n"/>
      <c r="P35" s="120" t="n"/>
      <c r="Q35" s="120" t="n"/>
      <c r="R35" s="165" t="n"/>
      <c r="S35" s="165" t="n"/>
      <c r="T35" s="120" t="n"/>
      <c r="U35" s="120" t="n"/>
      <c r="V35" s="120" t="n"/>
      <c r="W35" s="120" t="n"/>
      <c r="X35" s="120" t="n"/>
    </row>
    <row r="36" spans="1:24">
      <c r="A36" s="194" t="n"/>
      <c r="B36" s="194" t="n"/>
      <c r="C36" s="194" t="n"/>
      <c r="D36" s="194" t="n"/>
      <c r="E36" s="194" t="n"/>
      <c r="F36" s="194" t="n"/>
      <c r="G36" s="194" t="n"/>
      <c r="H36" s="120" t="n"/>
      <c r="I36" s="120" t="n"/>
      <c r="J36" s="120" t="n"/>
      <c r="K36" s="120" t="n"/>
      <c r="L36" s="120" t="n"/>
      <c r="M36" s="165" t="n"/>
      <c r="N36" s="120" t="n"/>
      <c r="O36" s="120" t="n"/>
      <c r="P36" s="120" t="n"/>
      <c r="Q36" s="120" t="n"/>
      <c r="R36" s="165" t="n"/>
      <c r="S36" s="165" t="n"/>
      <c r="T36" s="120" t="n"/>
      <c r="U36" s="120" t="n"/>
      <c r="V36" s="120" t="n"/>
      <c r="W36" s="120" t="n"/>
      <c r="X36" s="120" t="n"/>
    </row>
    <row r="37" spans="1:24">
      <c r="A37" s="194" t="n"/>
      <c r="B37" s="194" t="n"/>
      <c r="C37" s="194" t="n"/>
      <c r="D37" s="194" t="n"/>
      <c r="E37" s="194" t="n"/>
      <c r="F37" s="194" t="n"/>
      <c r="G37" s="194" t="n"/>
      <c r="H37" s="120" t="n"/>
      <c r="I37" s="120" t="n"/>
      <c r="J37" s="120" t="n"/>
      <c r="K37" s="120" t="n"/>
      <c r="L37" s="120" t="n"/>
      <c r="M37" s="165" t="n"/>
      <c r="N37" s="120" t="n"/>
      <c r="O37" s="120" t="n"/>
      <c r="P37" s="120" t="n"/>
      <c r="Q37" s="120" t="n"/>
      <c r="R37" s="165" t="n"/>
      <c r="S37" s="165" t="n"/>
      <c r="T37" s="120" t="n"/>
      <c r="U37" s="120" t="n"/>
      <c r="V37" s="120" t="n"/>
      <c r="W37" s="120" t="n"/>
      <c r="X37" s="120" t="n"/>
    </row>
    <row r="38" spans="1:24">
      <c r="A38" s="194" t="n"/>
      <c r="B38" s="194" t="n"/>
      <c r="C38" s="194" t="n"/>
      <c r="D38" s="194" t="n"/>
      <c r="E38" s="194" t="n"/>
      <c r="F38" s="194" t="n"/>
      <c r="G38" s="194" t="n"/>
      <c r="H38" s="120" t="n"/>
      <c r="I38" s="120" t="n"/>
      <c r="J38" s="120" t="n"/>
      <c r="K38" s="120" t="n"/>
      <c r="L38" s="120" t="n"/>
      <c r="M38" s="165" t="n"/>
      <c r="N38" s="120" t="n"/>
      <c r="O38" s="120" t="n"/>
      <c r="P38" s="120" t="n"/>
      <c r="Q38" s="120" t="n"/>
      <c r="R38" s="165" t="n"/>
      <c r="S38" s="165" t="n"/>
      <c r="T38" s="120" t="n"/>
      <c r="U38" s="120" t="n"/>
      <c r="V38" s="120" t="n"/>
      <c r="W38" s="120" t="n"/>
      <c r="X38" s="120" t="n"/>
    </row>
    <row r="39" spans="1:24">
      <c r="A39" s="194" t="n"/>
      <c r="B39" s="194" t="n"/>
      <c r="C39" s="194" t="n"/>
      <c r="D39" s="194" t="n"/>
      <c r="E39" s="194" t="n"/>
      <c r="F39" s="194" t="n"/>
      <c r="G39" s="194" t="n"/>
      <c r="H39" s="120" t="n"/>
      <c r="I39" s="120" t="n"/>
      <c r="J39" s="120" t="n"/>
      <c r="K39" s="120" t="n"/>
      <c r="L39" s="120" t="n"/>
      <c r="M39" s="165" t="n"/>
      <c r="N39" s="120" t="n"/>
      <c r="O39" s="120" t="n"/>
      <c r="P39" s="120" t="n"/>
      <c r="Q39" s="120" t="n"/>
      <c r="R39" s="165" t="n"/>
      <c r="S39" s="165" t="n"/>
      <c r="T39" s="120" t="n"/>
      <c r="U39" s="120" t="n"/>
      <c r="V39" s="120" t="n"/>
      <c r="W39" s="120" t="n"/>
      <c r="X39" s="120" t="n"/>
    </row>
    <row r="40" spans="1:24">
      <c r="A40" s="194" t="n"/>
      <c r="B40" s="194" t="n"/>
      <c r="C40" s="194" t="n"/>
      <c r="D40" s="194" t="n"/>
      <c r="E40" s="194" t="n"/>
      <c r="F40" s="194" t="n"/>
      <c r="G40" s="194" t="n"/>
      <c r="H40" s="120" t="n"/>
      <c r="I40" s="120" t="n"/>
      <c r="J40" s="120" t="n"/>
      <c r="K40" s="120" t="n"/>
      <c r="L40" s="120" t="n"/>
      <c r="M40" s="165" t="n"/>
      <c r="N40" s="120" t="n"/>
      <c r="O40" s="120" t="n"/>
      <c r="P40" s="120" t="n"/>
      <c r="Q40" s="120" t="n"/>
      <c r="R40" s="165" t="n"/>
      <c r="S40" s="165" t="n"/>
      <c r="T40" s="120" t="n"/>
      <c r="U40" s="120" t="n"/>
      <c r="V40" s="120" t="n"/>
      <c r="W40" s="120" t="n"/>
      <c r="X40" s="120" t="n"/>
    </row>
    <row r="41" spans="1:24">
      <c r="A41" s="194" t="n"/>
      <c r="B41" s="194" t="n"/>
      <c r="C41" s="194" t="n"/>
      <c r="D41" s="194" t="n"/>
      <c r="E41" s="194" t="n"/>
      <c r="F41" s="194" t="n"/>
      <c r="G41" s="194" t="n"/>
      <c r="H41" s="120" t="n"/>
      <c r="I41" s="120" t="n"/>
      <c r="J41" s="120" t="n"/>
      <c r="K41" s="120" t="n"/>
      <c r="L41" s="120" t="n"/>
      <c r="M41" s="165" t="n"/>
      <c r="N41" s="120" t="n"/>
      <c r="O41" s="120" t="n"/>
      <c r="P41" s="120" t="n"/>
      <c r="Q41" s="120" t="n"/>
      <c r="R41" s="165" t="n"/>
      <c r="S41" s="165" t="n"/>
      <c r="T41" s="120" t="n"/>
      <c r="U41" s="120" t="n"/>
      <c r="V41" s="120" t="n"/>
      <c r="W41" s="120" t="n"/>
      <c r="X41" s="120" t="n"/>
    </row>
    <row r="42" spans="1:24">
      <c r="A42" s="194" t="n"/>
      <c r="B42" s="194" t="n"/>
      <c r="C42" s="194" t="n"/>
      <c r="D42" s="194" t="n"/>
      <c r="E42" s="194" t="n"/>
      <c r="F42" s="194" t="n"/>
      <c r="G42" s="194" t="n"/>
      <c r="H42" s="120" t="n"/>
      <c r="I42" s="120" t="n"/>
      <c r="J42" s="120" t="n"/>
      <c r="K42" s="120" t="n"/>
      <c r="L42" s="120" t="n"/>
      <c r="M42" s="165" t="n"/>
      <c r="N42" s="120" t="n"/>
      <c r="O42" s="120" t="n"/>
      <c r="P42" s="120" t="n"/>
      <c r="Q42" s="120" t="n"/>
      <c r="R42" s="165" t="n"/>
      <c r="S42" s="165" t="n"/>
      <c r="T42" s="120" t="n"/>
      <c r="U42" s="120" t="n"/>
      <c r="V42" s="120" t="n"/>
      <c r="W42" s="120" t="n"/>
      <c r="X42" s="120" t="n"/>
    </row>
    <row r="43" spans="1:24">
      <c r="A43" s="194" t="n"/>
      <c r="B43" s="194" t="n"/>
      <c r="C43" s="194" t="n"/>
      <c r="D43" s="194" t="n"/>
      <c r="E43" s="194" t="n"/>
      <c r="F43" s="194" t="n"/>
      <c r="G43" s="194" t="n"/>
      <c r="H43" s="120" t="n"/>
      <c r="I43" s="120" t="n"/>
      <c r="J43" s="120" t="n"/>
      <c r="K43" s="120" t="n"/>
      <c r="L43" s="120" t="n"/>
      <c r="M43" s="165" t="n"/>
      <c r="N43" s="120" t="n"/>
      <c r="O43" s="120" t="n"/>
      <c r="P43" s="120" t="n"/>
      <c r="Q43" s="120" t="n"/>
      <c r="R43" s="165" t="n"/>
      <c r="S43" s="165" t="n"/>
      <c r="T43" s="120" t="n"/>
      <c r="U43" s="120" t="n"/>
      <c r="V43" s="120" t="n"/>
      <c r="W43" s="120" t="n"/>
      <c r="X43" s="120" t="n"/>
    </row>
    <row r="44" spans="1:24">
      <c r="A44" s="194" t="n"/>
      <c r="B44" s="194" t="n"/>
      <c r="C44" s="194" t="n"/>
      <c r="D44" s="194" t="n"/>
      <c r="E44" s="194" t="n"/>
      <c r="F44" s="194" t="n"/>
      <c r="G44" s="194" t="n"/>
      <c r="H44" s="120" t="n"/>
      <c r="I44" s="120" t="n"/>
      <c r="J44" s="120" t="n"/>
      <c r="K44" s="120" t="n"/>
      <c r="L44" s="120" t="n"/>
      <c r="M44" s="165" t="n"/>
      <c r="N44" s="120" t="n"/>
      <c r="O44" s="120" t="n"/>
      <c r="P44" s="120" t="n"/>
      <c r="Q44" s="120" t="n"/>
      <c r="R44" s="165" t="n"/>
      <c r="S44" s="165" t="n"/>
      <c r="T44" s="120" t="n"/>
      <c r="U44" s="120" t="n"/>
      <c r="V44" s="120" t="n"/>
      <c r="W44" s="120" t="n"/>
      <c r="X44" s="120" t="n"/>
    </row>
    <row r="45" spans="1:24">
      <c r="A45" s="194" t="n"/>
      <c r="B45" s="194" t="n"/>
      <c r="C45" s="194" t="n"/>
      <c r="D45" s="194" t="n"/>
      <c r="E45" s="194" t="n"/>
      <c r="F45" s="194" t="n"/>
      <c r="G45" s="194" t="n"/>
      <c r="H45" s="120" t="n"/>
      <c r="I45" s="120" t="n"/>
      <c r="J45" s="120" t="n"/>
      <c r="K45" s="120" t="n"/>
      <c r="L45" s="120" t="n"/>
      <c r="M45" s="165" t="n"/>
      <c r="N45" s="120" t="n"/>
      <c r="O45" s="120" t="n"/>
      <c r="P45" s="120" t="n"/>
      <c r="Q45" s="120" t="n"/>
      <c r="R45" s="165" t="n"/>
      <c r="S45" s="165" t="n"/>
      <c r="T45" s="120" t="n"/>
      <c r="U45" s="120" t="n"/>
      <c r="V45" s="120" t="n"/>
      <c r="W45" s="120" t="n"/>
      <c r="X45" s="120" t="n"/>
    </row>
    <row r="46" spans="1:24">
      <c r="A46" s="194" t="n"/>
      <c r="B46" s="194" t="n"/>
      <c r="C46" s="194" t="n"/>
      <c r="D46" s="194" t="n"/>
      <c r="E46" s="194" t="n"/>
      <c r="F46" s="194" t="n"/>
      <c r="G46" s="194" t="n"/>
      <c r="H46" s="120" t="n"/>
      <c r="I46" s="120" t="n"/>
      <c r="J46" s="120" t="n"/>
      <c r="K46" s="120" t="n"/>
      <c r="L46" s="120" t="n"/>
      <c r="M46" s="165" t="n"/>
      <c r="N46" s="120" t="n"/>
      <c r="O46" s="120" t="n"/>
      <c r="P46" s="120" t="n"/>
      <c r="Q46" s="120" t="n"/>
      <c r="R46" s="165" t="n"/>
      <c r="S46" s="165" t="n"/>
      <c r="T46" s="120" t="n"/>
      <c r="U46" s="120" t="n"/>
      <c r="V46" s="120" t="n"/>
      <c r="W46" s="120" t="n"/>
      <c r="X46" s="120" t="n"/>
    </row>
    <row r="47" spans="1:24">
      <c r="A47" s="194" t="n"/>
      <c r="B47" s="194" t="n"/>
      <c r="C47" s="194" t="n"/>
      <c r="D47" s="194" t="n"/>
      <c r="E47" s="194" t="n"/>
      <c r="F47" s="194" t="n"/>
      <c r="G47" s="194" t="n"/>
      <c r="H47" s="120" t="n"/>
      <c r="I47" s="120" t="n"/>
      <c r="J47" s="120" t="n"/>
      <c r="K47" s="120" t="n"/>
      <c r="L47" s="120" t="n"/>
      <c r="M47" s="165" t="n"/>
      <c r="N47" s="120" t="n"/>
      <c r="O47" s="120" t="n"/>
      <c r="P47" s="120" t="n"/>
      <c r="Q47" s="120" t="n"/>
      <c r="R47" s="165" t="n"/>
      <c r="S47" s="165" t="n"/>
      <c r="T47" s="120" t="n"/>
      <c r="U47" s="120" t="n"/>
      <c r="V47" s="120" t="n"/>
      <c r="W47" s="120" t="n"/>
      <c r="X47" s="120" t="n"/>
    </row>
    <row r="48" spans="1:24">
      <c r="A48" s="194" t="n"/>
      <c r="B48" s="194" t="n"/>
      <c r="C48" s="194" t="n"/>
      <c r="D48" s="194" t="n"/>
      <c r="E48" s="194" t="n"/>
      <c r="F48" s="194" t="n"/>
      <c r="G48" s="194" t="n"/>
      <c r="H48" s="120" t="n"/>
      <c r="I48" s="120" t="n"/>
      <c r="J48" s="120" t="n"/>
      <c r="K48" s="120" t="n"/>
      <c r="L48" s="120" t="n"/>
      <c r="M48" s="165" t="n"/>
      <c r="N48" s="120" t="n"/>
      <c r="O48" s="120" t="n"/>
      <c r="P48" s="120" t="n"/>
      <c r="Q48" s="120" t="n"/>
      <c r="R48" s="165" t="n"/>
      <c r="S48" s="165" t="n"/>
      <c r="T48" s="120" t="n"/>
      <c r="U48" s="120" t="n"/>
      <c r="V48" s="120" t="n"/>
      <c r="W48" s="120" t="n"/>
      <c r="X48" s="120" t="n"/>
    </row>
    <row r="49" spans="1:24">
      <c r="A49" s="194" t="n"/>
      <c r="B49" s="194" t="n"/>
      <c r="C49" s="194" t="n"/>
      <c r="D49" s="194" t="n"/>
      <c r="E49" s="194" t="n"/>
      <c r="F49" s="194" t="n"/>
      <c r="G49" s="194" t="n"/>
      <c r="H49" s="120" t="n"/>
      <c r="I49" s="120" t="n"/>
      <c r="J49" s="120" t="n"/>
      <c r="K49" s="120" t="n"/>
      <c r="L49" s="120" t="n"/>
      <c r="M49" s="165" t="n"/>
      <c r="N49" s="120" t="n"/>
      <c r="O49" s="120" t="n"/>
      <c r="P49" s="120" t="n"/>
      <c r="Q49" s="120" t="n"/>
      <c r="R49" s="165" t="n"/>
      <c r="S49" s="165" t="n"/>
      <c r="T49" s="120" t="n"/>
      <c r="U49" s="120" t="n"/>
      <c r="V49" s="120" t="n"/>
      <c r="W49" s="120" t="n"/>
      <c r="X49" s="120" t="n"/>
    </row>
    <row r="50" spans="1:24">
      <c r="A50" s="194" t="n"/>
      <c r="B50" s="194" t="n"/>
      <c r="C50" s="194" t="n"/>
      <c r="D50" s="194" t="n"/>
      <c r="E50" s="194" t="n"/>
      <c r="F50" s="194" t="n"/>
      <c r="G50" s="194" t="n"/>
      <c r="H50" s="120" t="n"/>
      <c r="I50" s="120" t="n"/>
      <c r="J50" s="120" t="n"/>
      <c r="K50" s="120" t="n"/>
      <c r="L50" s="120" t="n"/>
      <c r="M50" s="165" t="n"/>
      <c r="N50" s="120" t="n"/>
      <c r="O50" s="120" t="n"/>
      <c r="P50" s="120" t="n"/>
      <c r="Q50" s="120" t="n"/>
      <c r="R50" s="165" t="n"/>
      <c r="S50" s="165" t="n"/>
      <c r="T50" s="120" t="n"/>
      <c r="U50" s="120" t="n"/>
      <c r="V50" s="120" t="n"/>
      <c r="W50" s="120" t="n"/>
      <c r="X50" s="120" t="n"/>
    </row>
    <row r="51" spans="1:24">
      <c r="A51" s="194" t="n"/>
      <c r="B51" s="194" t="n"/>
      <c r="C51" s="194" t="n"/>
      <c r="D51" s="194" t="n"/>
      <c r="E51" s="194" t="n"/>
      <c r="F51" s="194" t="n"/>
      <c r="G51" s="194" t="n"/>
      <c r="H51" s="120" t="n"/>
      <c r="I51" s="120" t="n"/>
      <c r="J51" s="120" t="n"/>
      <c r="K51" s="120" t="n"/>
      <c r="L51" s="120" t="n"/>
      <c r="M51" s="165" t="n"/>
      <c r="N51" s="120" t="n"/>
      <c r="O51" s="120" t="n"/>
      <c r="P51" s="120" t="n"/>
      <c r="Q51" s="120" t="n"/>
      <c r="R51" s="165" t="n"/>
      <c r="S51" s="165" t="n"/>
      <c r="T51" s="120" t="n"/>
      <c r="U51" s="120" t="n"/>
      <c r="V51" s="120" t="n"/>
      <c r="W51" s="120" t="n"/>
      <c r="X51" s="120" t="n"/>
    </row>
    <row r="52" spans="1:24">
      <c r="A52" s="194" t="n"/>
      <c r="B52" s="194" t="n"/>
      <c r="C52" s="194" t="n"/>
      <c r="D52" s="194" t="n"/>
      <c r="E52" s="194" t="n"/>
      <c r="F52" s="194" t="n"/>
      <c r="G52" s="194" t="n"/>
      <c r="H52" s="120" t="n"/>
      <c r="I52" s="120" t="n"/>
      <c r="J52" s="120" t="n"/>
      <c r="K52" s="120" t="n"/>
      <c r="L52" s="120" t="n"/>
      <c r="M52" s="165" t="n"/>
      <c r="N52" s="120" t="n"/>
      <c r="O52" s="120" t="n"/>
      <c r="P52" s="120" t="n"/>
      <c r="Q52" s="120" t="n"/>
      <c r="R52" s="165" t="n"/>
      <c r="S52" s="165" t="n"/>
      <c r="T52" s="120" t="n"/>
      <c r="U52" s="120" t="n"/>
      <c r="V52" s="120" t="n"/>
      <c r="W52" s="120" t="n"/>
      <c r="X52" s="120" t="n"/>
    </row>
    <row r="53" spans="1:24">
      <c r="A53" s="194" t="n"/>
      <c r="B53" s="194" t="n"/>
      <c r="C53" s="194" t="n"/>
      <c r="D53" s="194" t="n"/>
      <c r="E53" s="194" t="n"/>
      <c r="F53" s="194" t="n"/>
      <c r="G53" s="194" t="n"/>
      <c r="H53" s="120" t="n"/>
      <c r="I53" s="120" t="n"/>
      <c r="J53" s="120" t="n"/>
      <c r="K53" s="120" t="n"/>
      <c r="L53" s="120" t="n"/>
      <c r="M53" s="165" t="n"/>
      <c r="N53" s="120" t="n"/>
      <c r="O53" s="120" t="n"/>
      <c r="P53" s="120" t="n"/>
      <c r="Q53" s="120" t="n"/>
      <c r="R53" s="165" t="n"/>
      <c r="S53" s="165" t="n"/>
      <c r="T53" s="120" t="n"/>
      <c r="U53" s="120" t="n"/>
      <c r="V53" s="120" t="n"/>
      <c r="W53" s="120" t="n"/>
      <c r="X53" s="120" t="n"/>
    </row>
    <row r="54" spans="1:24">
      <c r="A54" s="194" t="n"/>
      <c r="B54" s="194" t="n"/>
      <c r="C54" s="194" t="n"/>
      <c r="D54" s="194" t="n"/>
      <c r="E54" s="194" t="n"/>
      <c r="F54" s="194" t="n"/>
      <c r="G54" s="194" t="n"/>
      <c r="H54" s="120" t="n"/>
      <c r="I54" s="120" t="n"/>
      <c r="J54" s="120" t="n"/>
      <c r="K54" s="120" t="n"/>
      <c r="L54" s="120" t="n"/>
      <c r="M54" s="165" t="n"/>
      <c r="N54" s="120" t="n"/>
      <c r="O54" s="120" t="n"/>
      <c r="P54" s="120" t="n"/>
      <c r="Q54" s="120" t="n"/>
      <c r="R54" s="165" t="n"/>
      <c r="S54" s="165" t="n"/>
      <c r="T54" s="120" t="n"/>
      <c r="U54" s="120" t="n"/>
      <c r="V54" s="120" t="n"/>
      <c r="W54" s="120" t="n"/>
      <c r="X54" s="120" t="n"/>
    </row>
    <row r="55" spans="1:24">
      <c r="A55" s="194" t="n"/>
      <c r="B55" s="194" t="n"/>
      <c r="C55" s="194" t="n"/>
      <c r="D55" s="194" t="n"/>
      <c r="E55" s="194" t="n"/>
      <c r="F55" s="194" t="n"/>
      <c r="G55" s="194" t="n"/>
      <c r="H55" s="120" t="n"/>
      <c r="I55" s="120" t="n"/>
      <c r="J55" s="120" t="n"/>
      <c r="K55" s="120" t="n"/>
      <c r="L55" s="120" t="n"/>
      <c r="M55" s="165" t="n"/>
      <c r="N55" s="120" t="n"/>
      <c r="O55" s="120" t="n"/>
      <c r="P55" s="120" t="n"/>
      <c r="Q55" s="120" t="n"/>
      <c r="R55" s="165" t="n"/>
      <c r="S55" s="165" t="n"/>
      <c r="T55" s="120" t="n"/>
      <c r="U55" s="120" t="n"/>
      <c r="V55" s="120" t="n"/>
      <c r="W55" s="120" t="n"/>
      <c r="X55" s="120" t="n"/>
    </row>
    <row r="56" spans="1:24">
      <c r="A56" s="194" t="n"/>
      <c r="B56" s="194" t="n"/>
      <c r="C56" s="194" t="n"/>
      <c r="D56" s="194" t="n"/>
      <c r="E56" s="194" t="n"/>
      <c r="F56" s="194" t="n"/>
      <c r="G56" s="194" t="n"/>
      <c r="H56" s="120" t="n"/>
      <c r="I56" s="120" t="n"/>
      <c r="J56" s="120" t="n"/>
      <c r="K56" s="120" t="n"/>
      <c r="L56" s="120" t="n"/>
      <c r="M56" s="165" t="n"/>
      <c r="N56" s="120" t="n"/>
      <c r="O56" s="120" t="n"/>
      <c r="P56" s="120" t="n"/>
      <c r="Q56" s="120" t="n"/>
      <c r="R56" s="165" t="n"/>
      <c r="S56" s="165" t="n"/>
      <c r="T56" s="120" t="n"/>
      <c r="U56" s="120" t="n"/>
      <c r="V56" s="120" t="n"/>
      <c r="W56" s="120" t="n"/>
      <c r="X56" s="120" t="n"/>
    </row>
    <row r="57" spans="1:24">
      <c r="A57" s="194" t="n"/>
      <c r="B57" s="194" t="n"/>
      <c r="C57" s="194" t="n"/>
      <c r="D57" s="194" t="n"/>
      <c r="E57" s="194" t="n"/>
      <c r="F57" s="194" t="n"/>
      <c r="G57" s="194" t="n"/>
      <c r="H57" s="120" t="n"/>
      <c r="I57" s="120" t="n"/>
      <c r="J57" s="120" t="n"/>
      <c r="K57" s="120" t="n"/>
      <c r="L57" s="120" t="n"/>
      <c r="M57" s="165" t="n"/>
      <c r="N57" s="120" t="n"/>
      <c r="O57" s="120" t="n"/>
      <c r="P57" s="120" t="n"/>
      <c r="Q57" s="120" t="n"/>
      <c r="R57" s="165" t="n"/>
      <c r="S57" s="165" t="n"/>
      <c r="T57" s="120" t="n"/>
      <c r="U57" s="120" t="n"/>
      <c r="V57" s="120" t="n"/>
      <c r="W57" s="120" t="n"/>
      <c r="X57" s="120" t="n"/>
    </row>
    <row r="58" spans="1:24">
      <c r="A58" s="194" t="n"/>
      <c r="B58" s="194" t="n"/>
      <c r="C58" s="194" t="n"/>
      <c r="D58" s="194" t="n"/>
      <c r="E58" s="194" t="n"/>
      <c r="F58" s="194" t="n"/>
      <c r="G58" s="194" t="n"/>
      <c r="H58" s="120" t="n"/>
      <c r="I58" s="120" t="n"/>
      <c r="J58" s="120" t="n"/>
      <c r="K58" s="120" t="n"/>
      <c r="L58" s="120" t="n"/>
      <c r="M58" s="165" t="n"/>
      <c r="N58" s="120" t="n"/>
      <c r="O58" s="120" t="n"/>
      <c r="P58" s="120" t="n"/>
      <c r="Q58" s="120" t="n"/>
      <c r="R58" s="165" t="n"/>
      <c r="S58" s="165" t="n"/>
      <c r="T58" s="120" t="n"/>
      <c r="U58" s="120" t="n"/>
      <c r="V58" s="120" t="n"/>
      <c r="W58" s="120" t="n"/>
      <c r="X58" s="120" t="n"/>
    </row>
    <row r="59" spans="1:24">
      <c r="A59" s="194" t="n"/>
      <c r="B59" s="194" t="n"/>
      <c r="C59" s="194" t="n"/>
      <c r="D59" s="194" t="n"/>
      <c r="E59" s="194" t="n"/>
      <c r="F59" s="194" t="n"/>
      <c r="G59" s="194" t="n"/>
      <c r="H59" s="120" t="n"/>
      <c r="I59" s="120" t="n"/>
      <c r="J59" s="120" t="n"/>
      <c r="K59" s="120" t="n"/>
      <c r="L59" s="120" t="n"/>
      <c r="M59" s="165" t="n"/>
      <c r="N59" s="120" t="n"/>
      <c r="O59" s="120" t="n"/>
      <c r="P59" s="120" t="n"/>
      <c r="Q59" s="120" t="n"/>
      <c r="R59" s="165" t="n"/>
      <c r="S59" s="165" t="n"/>
      <c r="T59" s="120" t="n"/>
      <c r="U59" s="120" t="n"/>
      <c r="V59" s="120" t="n"/>
      <c r="W59" s="120" t="n"/>
      <c r="X59" s="120" t="n"/>
    </row>
    <row r="60" spans="1:24">
      <c r="A60" s="194" t="n"/>
      <c r="B60" s="194" t="n"/>
      <c r="C60" s="194" t="n"/>
      <c r="D60" s="194" t="n"/>
      <c r="E60" s="194" t="n"/>
      <c r="F60" s="194" t="n"/>
      <c r="G60" s="194" t="n"/>
      <c r="H60" s="120" t="n"/>
      <c r="I60" s="120" t="n"/>
      <c r="J60" s="120" t="n"/>
      <c r="K60" s="120" t="n"/>
      <c r="L60" s="120" t="n"/>
      <c r="M60" s="165" t="n"/>
      <c r="N60" s="120" t="n"/>
      <c r="O60" s="120" t="n"/>
      <c r="P60" s="120" t="n"/>
      <c r="Q60" s="120" t="n"/>
      <c r="R60" s="165" t="n"/>
      <c r="S60" s="165" t="n"/>
      <c r="T60" s="120" t="n"/>
      <c r="U60" s="120" t="n"/>
      <c r="V60" s="120" t="n"/>
      <c r="W60" s="120" t="n"/>
      <c r="X60" s="120" t="n"/>
    </row>
    <row r="61" spans="1:24">
      <c r="A61" s="194" t="n"/>
      <c r="B61" s="194" t="n"/>
      <c r="C61" s="194" t="n"/>
      <c r="D61" s="194" t="n"/>
      <c r="E61" s="194" t="n"/>
      <c r="F61" s="194" t="n"/>
      <c r="G61" s="194" t="n"/>
      <c r="H61" s="120" t="n"/>
      <c r="I61" s="120" t="n"/>
      <c r="J61" s="120" t="n"/>
      <c r="K61" s="120" t="n"/>
      <c r="L61" s="120" t="n"/>
      <c r="M61" s="165" t="n"/>
      <c r="N61" s="120" t="n"/>
      <c r="O61" s="120" t="n"/>
      <c r="P61" s="120" t="n"/>
      <c r="Q61" s="120" t="n"/>
      <c r="R61" s="165" t="n"/>
      <c r="S61" s="165" t="n"/>
      <c r="T61" s="120" t="n"/>
      <c r="U61" s="120" t="n"/>
      <c r="V61" s="120" t="n"/>
      <c r="W61" s="120" t="n"/>
      <c r="X61" s="120" t="n"/>
    </row>
    <row r="62" spans="1:24">
      <c r="A62" s="194" t="n"/>
      <c r="B62" s="194" t="n"/>
      <c r="C62" s="194" t="n"/>
      <c r="D62" s="194" t="n"/>
      <c r="E62" s="194" t="n"/>
      <c r="F62" s="194" t="n"/>
      <c r="G62" s="194" t="n"/>
      <c r="H62" s="120" t="n"/>
      <c r="I62" s="120" t="n"/>
      <c r="J62" s="120" t="n"/>
      <c r="K62" s="120" t="n"/>
      <c r="L62" s="120" t="n"/>
      <c r="M62" s="165" t="n"/>
      <c r="N62" s="120" t="n"/>
      <c r="O62" s="120" t="n"/>
      <c r="P62" s="120" t="n"/>
      <c r="Q62" s="120" t="n"/>
      <c r="R62" s="165" t="n"/>
      <c r="S62" s="165" t="n"/>
      <c r="T62" s="120" t="n"/>
      <c r="U62" s="120" t="n"/>
      <c r="V62" s="120" t="n"/>
      <c r="W62" s="120" t="n"/>
      <c r="X62" s="120" t="n"/>
    </row>
    <row r="63" spans="1:24">
      <c r="A63" s="194" t="n"/>
      <c r="B63" s="194" t="n"/>
      <c r="C63" s="194" t="n"/>
      <c r="D63" s="194" t="n"/>
      <c r="E63" s="194" t="n"/>
      <c r="F63" s="194" t="n"/>
      <c r="G63" s="194" t="n"/>
      <c r="H63" s="120" t="n"/>
      <c r="I63" s="120" t="n"/>
      <c r="J63" s="120" t="n"/>
      <c r="K63" s="120" t="n"/>
      <c r="L63" s="120" t="n"/>
      <c r="M63" s="165" t="n"/>
      <c r="N63" s="120" t="n"/>
      <c r="O63" s="120" t="n"/>
      <c r="P63" s="120" t="n"/>
      <c r="Q63" s="120" t="n"/>
      <c r="R63" s="165" t="n"/>
      <c r="S63" s="165" t="n"/>
      <c r="T63" s="120" t="n"/>
      <c r="U63" s="120" t="n"/>
      <c r="V63" s="120" t="n"/>
      <c r="W63" s="120" t="n"/>
      <c r="X63" s="120" t="n"/>
    </row>
    <row r="64" spans="1:24">
      <c r="A64" s="194" t="n"/>
      <c r="B64" s="194" t="n"/>
      <c r="C64" s="194" t="n"/>
      <c r="D64" s="194" t="n"/>
      <c r="E64" s="194" t="n"/>
      <c r="F64" s="194" t="n"/>
      <c r="G64" s="194" t="n"/>
      <c r="H64" s="120" t="n"/>
      <c r="I64" s="120" t="n"/>
      <c r="J64" s="120" t="n"/>
      <c r="K64" s="120" t="n"/>
      <c r="L64" s="120" t="n"/>
      <c r="M64" s="165" t="n"/>
      <c r="N64" s="120" t="n"/>
      <c r="O64" s="120" t="n"/>
      <c r="P64" s="120" t="n"/>
      <c r="Q64" s="120" t="n"/>
      <c r="R64" s="165" t="n"/>
      <c r="S64" s="165" t="n"/>
      <c r="T64" s="120" t="n"/>
      <c r="U64" s="120" t="n"/>
      <c r="V64" s="120" t="n"/>
      <c r="W64" s="120" t="n"/>
      <c r="X64" s="120" t="n"/>
    </row>
    <row r="65" spans="1:24">
      <c r="A65" s="194" t="n"/>
      <c r="B65" s="194" t="n"/>
      <c r="C65" s="194" t="n"/>
      <c r="D65" s="194" t="n"/>
      <c r="E65" s="194" t="n"/>
      <c r="F65" s="194" t="n"/>
      <c r="G65" s="194" t="n"/>
      <c r="H65" s="120" t="n"/>
      <c r="I65" s="120" t="n"/>
      <c r="J65" s="120" t="n"/>
      <c r="K65" s="120" t="n"/>
      <c r="L65" s="120" t="n"/>
      <c r="M65" s="165" t="n"/>
      <c r="N65" s="120" t="n"/>
      <c r="O65" s="120" t="n"/>
      <c r="P65" s="120" t="n"/>
      <c r="Q65" s="120" t="n"/>
      <c r="R65" s="165" t="n"/>
      <c r="S65" s="165" t="n"/>
      <c r="T65" s="120" t="n"/>
      <c r="U65" s="120" t="n"/>
      <c r="V65" s="120" t="n"/>
      <c r="W65" s="120" t="n"/>
      <c r="X65" s="120" t="n"/>
    </row>
    <row r="66" spans="1:24">
      <c r="A66" s="194" t="n"/>
      <c r="B66" s="194" t="n"/>
      <c r="C66" s="194" t="n"/>
      <c r="D66" s="194" t="n"/>
      <c r="E66" s="194" t="n"/>
      <c r="F66" s="194" t="n"/>
      <c r="G66" s="194" t="n"/>
      <c r="H66" s="120" t="n"/>
      <c r="I66" s="120" t="n"/>
      <c r="J66" s="120" t="n"/>
      <c r="K66" s="120" t="n"/>
      <c r="L66" s="120" t="n"/>
      <c r="M66" s="165" t="n"/>
      <c r="N66" s="120" t="n"/>
      <c r="O66" s="120" t="n"/>
      <c r="P66" s="120" t="n"/>
      <c r="Q66" s="120" t="n"/>
      <c r="R66" s="165" t="n"/>
      <c r="S66" s="165" t="n"/>
      <c r="T66" s="120" t="n"/>
      <c r="U66" s="120" t="n"/>
      <c r="V66" s="120" t="n"/>
      <c r="W66" s="120" t="n"/>
      <c r="X66" s="120" t="n"/>
    </row>
    <row r="67" spans="1:24">
      <c r="A67" s="194" t="n"/>
      <c r="B67" s="194" t="n"/>
      <c r="C67" s="194" t="n"/>
      <c r="D67" s="194" t="n"/>
      <c r="E67" s="194" t="n"/>
      <c r="F67" s="194" t="n"/>
      <c r="G67" s="194" t="n"/>
      <c r="H67" s="120" t="n"/>
      <c r="I67" s="120" t="n"/>
      <c r="J67" s="120" t="n"/>
      <c r="K67" s="120" t="n"/>
      <c r="L67" s="120" t="n"/>
      <c r="M67" s="165" t="n"/>
      <c r="N67" s="120" t="n"/>
      <c r="O67" s="120" t="n"/>
      <c r="P67" s="120" t="n"/>
      <c r="Q67" s="120" t="n"/>
      <c r="R67" s="165" t="n"/>
      <c r="S67" s="165" t="n"/>
      <c r="T67" s="120" t="n"/>
      <c r="U67" s="120" t="n"/>
      <c r="V67" s="120" t="n"/>
      <c r="W67" s="120" t="n"/>
      <c r="X67" s="120" t="n"/>
    </row>
    <row r="68" spans="1:24">
      <c r="A68" s="194" t="n"/>
      <c r="B68" s="194" t="n"/>
      <c r="C68" s="194" t="n"/>
      <c r="D68" s="194" t="n"/>
      <c r="E68" s="194" t="n"/>
      <c r="F68" s="194" t="n"/>
      <c r="G68" s="194" t="n"/>
      <c r="H68" s="120" t="n"/>
      <c r="I68" s="120" t="n"/>
      <c r="J68" s="120" t="n"/>
      <c r="K68" s="120" t="n"/>
      <c r="L68" s="120" t="n"/>
      <c r="M68" s="165" t="n"/>
      <c r="N68" s="120" t="n"/>
      <c r="O68" s="120" t="n"/>
      <c r="P68" s="120" t="n"/>
      <c r="Q68" s="120" t="n"/>
      <c r="R68" s="165" t="n"/>
      <c r="S68" s="165" t="n"/>
      <c r="T68" s="120" t="n"/>
      <c r="U68" s="120" t="n"/>
      <c r="V68" s="120" t="n"/>
      <c r="W68" s="120" t="n"/>
      <c r="X68" s="120" t="n"/>
    </row>
    <row r="69" spans="1:24">
      <c r="A69" s="194" t="n"/>
      <c r="B69" s="194" t="n"/>
      <c r="C69" s="194" t="n"/>
      <c r="D69" s="194" t="n"/>
      <c r="E69" s="194" t="n"/>
      <c r="F69" s="194" t="n"/>
      <c r="G69" s="194" t="n"/>
      <c r="H69" s="120" t="n"/>
      <c r="I69" s="120" t="n"/>
      <c r="J69" s="120" t="n"/>
      <c r="K69" s="120" t="n"/>
      <c r="L69" s="120" t="n"/>
      <c r="M69" s="165" t="n"/>
      <c r="N69" s="120" t="n"/>
      <c r="O69" s="120" t="n"/>
      <c r="P69" s="120" t="n"/>
      <c r="Q69" s="120" t="n"/>
      <c r="R69" s="165" t="n"/>
      <c r="S69" s="165" t="n"/>
      <c r="T69" s="120" t="n"/>
      <c r="U69" s="120" t="n"/>
      <c r="V69" s="120" t="n"/>
      <c r="W69" s="120" t="n"/>
      <c r="X69" s="120" t="n"/>
    </row>
    <row r="70" spans="1:24">
      <c r="A70" s="194" t="n"/>
      <c r="B70" s="194" t="n"/>
      <c r="C70" s="194" t="n"/>
      <c r="D70" s="194" t="n"/>
      <c r="E70" s="194" t="n"/>
      <c r="F70" s="194" t="n"/>
      <c r="G70" s="194" t="n"/>
      <c r="H70" s="120" t="n"/>
      <c r="I70" s="120" t="n"/>
      <c r="J70" s="120" t="n"/>
      <c r="K70" s="120" t="n"/>
      <c r="L70" s="120" t="n"/>
      <c r="M70" s="165" t="n"/>
      <c r="N70" s="120" t="n"/>
      <c r="O70" s="120" t="n"/>
      <c r="P70" s="120" t="n"/>
      <c r="Q70" s="120" t="n"/>
      <c r="R70" s="165" t="n"/>
      <c r="S70" s="165" t="n"/>
      <c r="T70" s="120" t="n"/>
      <c r="U70" s="120" t="n"/>
      <c r="V70" s="120" t="n"/>
      <c r="W70" s="120" t="n"/>
      <c r="X70" s="120" t="n"/>
    </row>
    <row r="71" spans="1:24">
      <c r="A71" s="194" t="n"/>
      <c r="B71" s="194" t="n"/>
      <c r="C71" s="194" t="n"/>
      <c r="D71" s="194" t="n"/>
      <c r="E71" s="194" t="n"/>
      <c r="F71" s="194" t="n"/>
      <c r="G71" s="194" t="n"/>
      <c r="H71" s="120" t="n"/>
      <c r="I71" s="120" t="n"/>
      <c r="J71" s="120" t="n"/>
      <c r="K71" s="120" t="n"/>
      <c r="L71" s="120" t="n"/>
      <c r="M71" s="165" t="n"/>
      <c r="N71" s="120" t="n"/>
      <c r="O71" s="120" t="n"/>
      <c r="P71" s="120" t="n"/>
      <c r="Q71" s="120" t="n"/>
      <c r="R71" s="165" t="n"/>
      <c r="S71" s="165" t="n"/>
      <c r="T71" s="120" t="n"/>
      <c r="U71" s="120" t="n"/>
      <c r="V71" s="120" t="n"/>
      <c r="W71" s="120" t="n"/>
      <c r="X71" s="120" t="n"/>
    </row>
    <row r="72" spans="1:24">
      <c r="A72" s="194" t="n"/>
      <c r="B72" s="194" t="n"/>
      <c r="C72" s="194" t="n"/>
      <c r="D72" s="194" t="n"/>
      <c r="E72" s="194" t="n"/>
      <c r="F72" s="194" t="n"/>
      <c r="G72" s="194" t="n"/>
      <c r="H72" s="120" t="n"/>
      <c r="I72" s="120" t="n"/>
      <c r="J72" s="120" t="n"/>
      <c r="K72" s="120" t="n"/>
      <c r="L72" s="120" t="n"/>
      <c r="M72" s="165" t="n"/>
      <c r="N72" s="120" t="n"/>
      <c r="O72" s="120" t="n"/>
      <c r="P72" s="120" t="n"/>
      <c r="Q72" s="120" t="n"/>
      <c r="R72" s="165" t="n"/>
      <c r="S72" s="165" t="n"/>
      <c r="T72" s="120" t="n"/>
      <c r="U72" s="120" t="n"/>
      <c r="V72" s="120" t="n"/>
      <c r="W72" s="120" t="n"/>
      <c r="X72" s="120" t="n"/>
    </row>
    <row r="73" spans="1:24">
      <c r="A73" s="194" t="n"/>
      <c r="B73" s="194" t="n"/>
      <c r="C73" s="194" t="n"/>
      <c r="D73" s="194" t="n"/>
      <c r="E73" s="194" t="n"/>
      <c r="F73" s="194" t="n"/>
      <c r="G73" s="194" t="n"/>
      <c r="H73" s="120" t="n"/>
      <c r="I73" s="120" t="n"/>
      <c r="J73" s="120" t="n"/>
      <c r="K73" s="120" t="n"/>
      <c r="L73" s="120" t="n"/>
      <c r="M73" s="165" t="n"/>
      <c r="N73" s="120" t="n"/>
      <c r="O73" s="120" t="n"/>
      <c r="P73" s="120" t="n"/>
      <c r="Q73" s="120" t="n"/>
      <c r="R73" s="165" t="n"/>
      <c r="S73" s="165" t="n"/>
      <c r="T73" s="120" t="n"/>
      <c r="U73" s="120" t="n"/>
      <c r="V73" s="120" t="n"/>
      <c r="W73" s="120" t="n"/>
      <c r="X73" s="120" t="n"/>
    </row>
    <row r="74" spans="1:24">
      <c r="A74" s="194" t="n"/>
      <c r="B74" s="194" t="n"/>
      <c r="C74" s="194" t="n"/>
      <c r="D74" s="194" t="n"/>
      <c r="E74" s="194" t="n"/>
      <c r="F74" s="194" t="n"/>
      <c r="G74" s="194" t="n"/>
      <c r="H74" s="120" t="n"/>
      <c r="I74" s="120" t="n"/>
      <c r="J74" s="120" t="n"/>
      <c r="K74" s="120" t="n"/>
      <c r="L74" s="120" t="n"/>
      <c r="M74" s="165" t="n"/>
      <c r="N74" s="120" t="n"/>
      <c r="O74" s="120" t="n"/>
      <c r="P74" s="120" t="n"/>
      <c r="Q74" s="120" t="n"/>
      <c r="R74" s="165" t="n"/>
      <c r="S74" s="165" t="n"/>
      <c r="T74" s="120" t="n"/>
      <c r="U74" s="120" t="n"/>
      <c r="V74" s="120" t="n"/>
      <c r="W74" s="120" t="n"/>
      <c r="X74" s="120" t="n"/>
    </row>
    <row r="75" spans="1:24">
      <c r="A75" s="194" t="n"/>
      <c r="B75" s="194" t="n"/>
      <c r="C75" s="194" t="n"/>
      <c r="D75" s="194" t="n"/>
      <c r="E75" s="194" t="n"/>
      <c r="F75" s="194" t="n"/>
      <c r="G75" s="194" t="n"/>
      <c r="H75" s="120" t="n"/>
      <c r="I75" s="120" t="n"/>
      <c r="J75" s="120" t="n"/>
      <c r="K75" s="120" t="n"/>
      <c r="L75" s="120" t="n"/>
      <c r="M75" s="165" t="n"/>
      <c r="N75" s="120" t="n"/>
      <c r="O75" s="120" t="n"/>
      <c r="P75" s="120" t="n"/>
      <c r="Q75" s="120" t="n"/>
      <c r="R75" s="165" t="n"/>
      <c r="S75" s="165" t="n"/>
      <c r="T75" s="120" t="n"/>
      <c r="U75" s="120" t="n"/>
      <c r="V75" s="120" t="n"/>
      <c r="W75" s="120" t="n"/>
      <c r="X75" s="120" t="n"/>
    </row>
    <row r="76" spans="1:24">
      <c r="A76" s="194" t="n"/>
      <c r="B76" s="194" t="n"/>
      <c r="C76" s="194" t="n"/>
      <c r="D76" s="194" t="n"/>
      <c r="E76" s="194" t="n"/>
      <c r="F76" s="194" t="n"/>
      <c r="G76" s="194" t="n"/>
      <c r="H76" s="120" t="n"/>
      <c r="I76" s="120" t="n"/>
      <c r="J76" s="120" t="n"/>
      <c r="K76" s="120" t="n"/>
      <c r="L76" s="120" t="n"/>
      <c r="M76" s="165" t="n"/>
      <c r="N76" s="120" t="n"/>
      <c r="O76" s="120" t="n"/>
      <c r="P76" s="120" t="n"/>
      <c r="Q76" s="120" t="n"/>
      <c r="R76" s="165" t="n"/>
      <c r="S76" s="165" t="n"/>
      <c r="T76" s="120" t="n"/>
      <c r="U76" s="120" t="n"/>
      <c r="V76" s="120" t="n"/>
      <c r="W76" s="120" t="n"/>
      <c r="X76" s="120" t="n"/>
    </row>
    <row r="77" spans="1:24">
      <c r="A77" s="194" t="n"/>
      <c r="B77" s="194" t="n"/>
      <c r="C77" s="194" t="n"/>
      <c r="D77" s="194" t="n"/>
      <c r="E77" s="194" t="n"/>
      <c r="F77" s="194" t="n"/>
      <c r="G77" s="194" t="n"/>
      <c r="H77" s="120" t="n"/>
      <c r="I77" s="120" t="n"/>
      <c r="J77" s="120" t="n"/>
      <c r="K77" s="120" t="n"/>
      <c r="L77" s="120" t="n"/>
      <c r="M77" s="165" t="n"/>
      <c r="N77" s="120" t="n"/>
      <c r="O77" s="120" t="n"/>
      <c r="P77" s="120" t="n"/>
      <c r="Q77" s="120" t="n"/>
      <c r="R77" s="165" t="n"/>
      <c r="S77" s="165" t="n"/>
      <c r="T77" s="120" t="n"/>
      <c r="U77" s="120" t="n"/>
      <c r="V77" s="120" t="n"/>
      <c r="W77" s="120" t="n"/>
      <c r="X77" s="120" t="n"/>
    </row>
    <row r="78" spans="1:24">
      <c r="A78" s="194" t="n"/>
      <c r="B78" s="194" t="n"/>
      <c r="C78" s="194" t="n"/>
      <c r="D78" s="194" t="n"/>
      <c r="E78" s="194" t="n"/>
      <c r="F78" s="194" t="n"/>
      <c r="G78" s="194" t="n"/>
      <c r="H78" s="120" t="n"/>
      <c r="I78" s="120" t="n"/>
      <c r="J78" s="120" t="n"/>
      <c r="K78" s="120" t="n"/>
      <c r="L78" s="120" t="n"/>
      <c r="M78" s="165" t="n"/>
      <c r="N78" s="120" t="n"/>
      <c r="O78" s="120" t="n"/>
      <c r="P78" s="120" t="n"/>
      <c r="Q78" s="120" t="n"/>
      <c r="R78" s="165" t="n"/>
      <c r="S78" s="165" t="n"/>
      <c r="T78" s="120" t="n"/>
      <c r="U78" s="120" t="n"/>
      <c r="V78" s="120" t="n"/>
      <c r="W78" s="120" t="n"/>
      <c r="X78" s="120" t="n"/>
    </row>
    <row r="79" spans="1:24">
      <c r="A79" s="194" t="n"/>
      <c r="B79" s="194" t="n"/>
      <c r="C79" s="194" t="n"/>
      <c r="D79" s="194" t="n"/>
      <c r="E79" s="194" t="n"/>
      <c r="F79" s="194" t="n"/>
      <c r="G79" s="194" t="n"/>
      <c r="H79" s="120" t="n"/>
      <c r="I79" s="120" t="n"/>
      <c r="J79" s="120" t="n"/>
      <c r="K79" s="120" t="n"/>
      <c r="L79" s="120" t="n"/>
      <c r="M79" s="165" t="n"/>
      <c r="N79" s="120" t="n"/>
      <c r="O79" s="120" t="n"/>
      <c r="P79" s="120" t="n"/>
      <c r="Q79" s="120" t="n"/>
      <c r="R79" s="165" t="n"/>
      <c r="S79" s="165" t="n"/>
      <c r="T79" s="120" t="n"/>
      <c r="U79" s="120" t="n"/>
      <c r="V79" s="120" t="n"/>
      <c r="W79" s="120" t="n"/>
      <c r="X79" s="120" t="n"/>
    </row>
    <row r="80" spans="1:24">
      <c r="A80" s="194" t="n"/>
      <c r="B80" s="194" t="n"/>
      <c r="C80" s="194" t="n"/>
      <c r="D80" s="194" t="n"/>
      <c r="E80" s="194" t="n"/>
      <c r="F80" s="194" t="n"/>
      <c r="G80" s="194" t="n"/>
      <c r="H80" s="120" t="n"/>
      <c r="I80" s="120" t="n"/>
      <c r="J80" s="120" t="n"/>
      <c r="K80" s="120" t="n"/>
      <c r="L80" s="120" t="n"/>
      <c r="M80" s="165" t="n"/>
      <c r="N80" s="120" t="n"/>
      <c r="O80" s="120" t="n"/>
      <c r="P80" s="120" t="n"/>
      <c r="Q80" s="120" t="n"/>
      <c r="R80" s="165" t="n"/>
      <c r="S80" s="165" t="n"/>
      <c r="T80" s="120" t="n"/>
      <c r="U80" s="120" t="n"/>
      <c r="V80" s="120" t="n"/>
      <c r="W80" s="120" t="n"/>
      <c r="X80" s="120" t="n"/>
    </row>
    <row r="81" spans="1:24">
      <c r="A81" s="194" t="n"/>
      <c r="B81" s="194" t="n"/>
      <c r="C81" s="194" t="n"/>
      <c r="D81" s="194" t="n"/>
      <c r="E81" s="194" t="n"/>
      <c r="F81" s="194" t="n"/>
      <c r="G81" s="194" t="n"/>
      <c r="H81" s="120" t="n"/>
      <c r="I81" s="120" t="n"/>
      <c r="J81" s="120" t="n"/>
      <c r="K81" s="120" t="n"/>
      <c r="L81" s="120" t="n"/>
      <c r="M81" s="165" t="n"/>
      <c r="N81" s="120" t="n"/>
      <c r="O81" s="120" t="n"/>
      <c r="P81" s="120" t="n"/>
      <c r="Q81" s="120" t="n"/>
      <c r="R81" s="165" t="n"/>
      <c r="S81" s="165" t="n"/>
      <c r="T81" s="120" t="n"/>
      <c r="U81" s="120" t="n"/>
      <c r="V81" s="120" t="n"/>
      <c r="W81" s="120" t="n"/>
      <c r="X81" s="120" t="n"/>
    </row>
    <row r="82" spans="1:24">
      <c r="A82" s="194" t="n"/>
      <c r="B82" s="194" t="n"/>
      <c r="C82" s="194" t="n"/>
      <c r="D82" s="194" t="n"/>
      <c r="E82" s="194" t="n"/>
      <c r="F82" s="194" t="n"/>
      <c r="G82" s="194" t="n"/>
      <c r="H82" s="120" t="n"/>
      <c r="I82" s="120" t="n"/>
      <c r="J82" s="120" t="n"/>
      <c r="K82" s="120" t="n"/>
      <c r="L82" s="120" t="n"/>
      <c r="M82" s="165" t="n"/>
      <c r="N82" s="120" t="n"/>
      <c r="O82" s="120" t="n"/>
      <c r="P82" s="120" t="n"/>
      <c r="Q82" s="120" t="n"/>
      <c r="R82" s="165" t="n"/>
      <c r="S82" s="165" t="n"/>
      <c r="T82" s="120" t="n"/>
      <c r="U82" s="120" t="n"/>
      <c r="V82" s="120" t="n"/>
      <c r="W82" s="120" t="n"/>
      <c r="X82" s="120" t="n"/>
    </row>
    <row r="83" spans="1:24">
      <c r="A83" s="194" t="n"/>
      <c r="B83" s="194" t="n"/>
      <c r="C83" s="194" t="n"/>
      <c r="D83" s="194" t="n"/>
      <c r="E83" s="194" t="n"/>
      <c r="F83" s="194" t="n"/>
      <c r="G83" s="194" t="n"/>
      <c r="H83" s="120" t="n"/>
      <c r="I83" s="120" t="n"/>
      <c r="J83" s="120" t="n"/>
      <c r="K83" s="120" t="n"/>
      <c r="L83" s="120" t="n"/>
      <c r="M83" s="165" t="n"/>
      <c r="N83" s="120" t="n"/>
      <c r="O83" s="120" t="n"/>
      <c r="P83" s="120" t="n"/>
      <c r="Q83" s="120" t="n"/>
      <c r="R83" s="165" t="n"/>
      <c r="S83" s="165" t="n"/>
      <c r="T83" s="120" t="n"/>
      <c r="U83" s="120" t="n"/>
      <c r="V83" s="120" t="n"/>
      <c r="W83" s="120" t="n"/>
      <c r="X83" s="120" t="n"/>
    </row>
    <row r="84" spans="1:24">
      <c r="A84" s="194" t="n"/>
      <c r="B84" s="194" t="n"/>
      <c r="C84" s="194" t="n"/>
      <c r="D84" s="194" t="n"/>
      <c r="E84" s="194" t="n"/>
      <c r="F84" s="194" t="n"/>
      <c r="G84" s="194" t="n"/>
      <c r="H84" s="120" t="n"/>
      <c r="I84" s="120" t="n"/>
      <c r="J84" s="120" t="n"/>
      <c r="K84" s="120" t="n"/>
      <c r="L84" s="120" t="n"/>
      <c r="M84" s="165" t="n"/>
      <c r="N84" s="120" t="n"/>
      <c r="O84" s="120" t="n"/>
      <c r="P84" s="120" t="n"/>
      <c r="Q84" s="120" t="n"/>
      <c r="R84" s="165" t="n"/>
      <c r="S84" s="165" t="n"/>
      <c r="T84" s="120" t="n"/>
      <c r="U84" s="120" t="n"/>
      <c r="V84" s="120" t="n"/>
      <c r="W84" s="120" t="n"/>
      <c r="X84" s="120" t="n"/>
    </row>
    <row r="85" spans="1:24">
      <c r="A85" s="194" t="n"/>
      <c r="B85" s="194" t="n"/>
      <c r="C85" s="194" t="n"/>
      <c r="D85" s="194" t="n"/>
      <c r="E85" s="194" t="n"/>
      <c r="F85" s="194" t="n"/>
      <c r="G85" s="194" t="n"/>
      <c r="H85" s="120" t="n"/>
      <c r="I85" s="120" t="n"/>
      <c r="J85" s="120" t="n"/>
      <c r="K85" s="120" t="n"/>
      <c r="L85" s="120" t="n"/>
      <c r="M85" s="165" t="n"/>
      <c r="N85" s="120" t="n"/>
      <c r="O85" s="120" t="n"/>
      <c r="P85" s="120" t="n"/>
      <c r="Q85" s="120" t="n"/>
      <c r="R85" s="165" t="n"/>
      <c r="S85" s="165" t="n"/>
      <c r="T85" s="120" t="n"/>
      <c r="U85" s="120" t="n"/>
      <c r="V85" s="120" t="n"/>
      <c r="W85" s="120" t="n"/>
      <c r="X85" s="120" t="n"/>
    </row>
    <row r="86" spans="1:24">
      <c r="A86" s="194" t="n"/>
      <c r="B86" s="194" t="n"/>
      <c r="C86" s="194" t="n"/>
      <c r="D86" s="194" t="n"/>
      <c r="E86" s="194" t="n"/>
      <c r="F86" s="194" t="n"/>
      <c r="G86" s="194" t="n"/>
      <c r="H86" s="120" t="n"/>
      <c r="I86" s="120" t="n"/>
      <c r="J86" s="120" t="n"/>
      <c r="K86" s="120" t="n"/>
      <c r="L86" s="120" t="n"/>
      <c r="M86" s="165" t="n"/>
      <c r="N86" s="120" t="n"/>
      <c r="O86" s="120" t="n"/>
      <c r="P86" s="120" t="n"/>
      <c r="Q86" s="120" t="n"/>
      <c r="R86" s="165" t="n"/>
      <c r="S86" s="165" t="n"/>
      <c r="T86" s="120" t="n"/>
      <c r="U86" s="120" t="n"/>
      <c r="V86" s="120" t="n"/>
      <c r="W86" s="120" t="n"/>
      <c r="X86" s="120" t="n"/>
    </row>
    <row r="87" spans="1:24">
      <c r="A87" s="194" t="n"/>
      <c r="B87" s="194" t="n"/>
      <c r="C87" s="194" t="n"/>
      <c r="D87" s="194" t="n"/>
      <c r="E87" s="194" t="n"/>
      <c r="F87" s="194" t="n"/>
      <c r="G87" s="194" t="n"/>
      <c r="H87" s="120" t="n"/>
      <c r="I87" s="120" t="n"/>
      <c r="J87" s="120" t="n"/>
      <c r="K87" s="120" t="n"/>
      <c r="L87" s="120" t="n"/>
      <c r="M87" s="165" t="n"/>
      <c r="N87" s="120" t="n"/>
      <c r="O87" s="120" t="n"/>
      <c r="P87" s="120" t="n"/>
      <c r="Q87" s="120" t="n"/>
      <c r="R87" s="165" t="n"/>
      <c r="S87" s="165" t="n"/>
      <c r="T87" s="120" t="n"/>
      <c r="U87" s="120" t="n"/>
      <c r="V87" s="120" t="n"/>
      <c r="W87" s="120" t="n"/>
      <c r="X87" s="120" t="n"/>
    </row>
    <row r="88" spans="1:24">
      <c r="A88" s="194" t="n"/>
      <c r="B88" s="194" t="n"/>
      <c r="C88" s="194" t="n"/>
      <c r="D88" s="194" t="n"/>
      <c r="E88" s="194" t="n"/>
      <c r="F88" s="194" t="n"/>
      <c r="G88" s="194" t="n"/>
      <c r="H88" s="120" t="n"/>
      <c r="I88" s="120" t="n"/>
      <c r="J88" s="120" t="n"/>
      <c r="K88" s="120" t="n"/>
      <c r="L88" s="120" t="n"/>
      <c r="M88" s="165" t="n"/>
      <c r="N88" s="120" t="n"/>
      <c r="O88" s="120" t="n"/>
      <c r="P88" s="120" t="n"/>
      <c r="Q88" s="120" t="n"/>
      <c r="R88" s="165" t="n"/>
      <c r="S88" s="165" t="n"/>
      <c r="T88" s="120" t="n"/>
      <c r="U88" s="120" t="n"/>
      <c r="V88" s="120" t="n"/>
      <c r="W88" s="120" t="n"/>
      <c r="X88" s="120" t="n"/>
    </row>
    <row r="89" spans="1:24">
      <c r="A89" s="194" t="n"/>
      <c r="B89" s="194" t="n"/>
      <c r="C89" s="194" t="n"/>
      <c r="D89" s="194" t="n"/>
      <c r="E89" s="194" t="n"/>
      <c r="F89" s="194" t="n"/>
      <c r="G89" s="194" t="n"/>
      <c r="H89" s="120" t="n"/>
      <c r="I89" s="120" t="n"/>
      <c r="J89" s="120" t="n"/>
      <c r="K89" s="120" t="n"/>
      <c r="L89" s="120" t="n"/>
      <c r="M89" s="165" t="n"/>
      <c r="N89" s="120" t="n"/>
      <c r="O89" s="120" t="n"/>
      <c r="P89" s="120" t="n"/>
      <c r="Q89" s="120" t="n"/>
      <c r="R89" s="165" t="n"/>
      <c r="S89" s="165" t="n"/>
      <c r="T89" s="120" t="n"/>
      <c r="U89" s="120" t="n"/>
      <c r="V89" s="120" t="n"/>
      <c r="W89" s="120" t="n"/>
      <c r="X89" s="120" t="n"/>
    </row>
    <row r="90" spans="1:24">
      <c r="A90" s="194" t="n"/>
      <c r="B90" s="194" t="n"/>
      <c r="C90" s="194" t="n"/>
      <c r="D90" s="194" t="n"/>
      <c r="E90" s="194" t="n"/>
      <c r="F90" s="194" t="n"/>
      <c r="G90" s="194" t="n"/>
      <c r="H90" s="120" t="n"/>
      <c r="I90" s="120" t="n"/>
      <c r="J90" s="120" t="n"/>
      <c r="K90" s="120" t="n"/>
      <c r="L90" s="120" t="n"/>
      <c r="M90" s="165" t="n"/>
      <c r="N90" s="120" t="n"/>
      <c r="O90" s="120" t="n"/>
      <c r="P90" s="120" t="n"/>
      <c r="Q90" s="120" t="n"/>
      <c r="R90" s="165" t="n"/>
      <c r="S90" s="165" t="n"/>
      <c r="T90" s="120" t="n"/>
      <c r="U90" s="120" t="n"/>
      <c r="V90" s="120" t="n"/>
      <c r="W90" s="120" t="n"/>
      <c r="X90" s="120" t="n"/>
    </row>
    <row r="91" spans="1:24">
      <c r="A91" s="194" t="n"/>
      <c r="B91" s="194" t="n"/>
      <c r="C91" s="194" t="n"/>
      <c r="D91" s="194" t="n"/>
      <c r="E91" s="194" t="n"/>
      <c r="F91" s="194" t="n"/>
      <c r="G91" s="194" t="n"/>
      <c r="H91" s="120" t="n"/>
      <c r="I91" s="120" t="n"/>
      <c r="J91" s="120" t="n"/>
      <c r="K91" s="120" t="n"/>
      <c r="L91" s="120" t="n"/>
      <c r="M91" s="165" t="n"/>
      <c r="N91" s="120" t="n"/>
      <c r="O91" s="120" t="n"/>
      <c r="P91" s="120" t="n"/>
      <c r="Q91" s="120" t="n"/>
      <c r="R91" s="165" t="n"/>
      <c r="S91" s="165" t="n"/>
      <c r="T91" s="120" t="n"/>
      <c r="U91" s="120" t="n"/>
      <c r="V91" s="120" t="n"/>
      <c r="W91" s="120" t="n"/>
      <c r="X91" s="120" t="n"/>
    </row>
    <row r="92" spans="1:24">
      <c r="A92" s="194" t="n"/>
      <c r="B92" s="194" t="n"/>
      <c r="C92" s="194" t="n"/>
      <c r="D92" s="194" t="n"/>
      <c r="E92" s="194" t="n"/>
      <c r="F92" s="194" t="n"/>
      <c r="G92" s="194" t="n"/>
      <c r="H92" s="120" t="n"/>
      <c r="I92" s="120" t="n"/>
      <c r="J92" s="120" t="n"/>
      <c r="K92" s="120" t="n"/>
      <c r="L92" s="120" t="n"/>
      <c r="M92" s="165" t="n"/>
      <c r="N92" s="120" t="n"/>
      <c r="O92" s="120" t="n"/>
      <c r="P92" s="120" t="n"/>
      <c r="Q92" s="120" t="n"/>
      <c r="R92" s="165" t="n"/>
      <c r="S92" s="165" t="n"/>
      <c r="T92" s="120" t="n"/>
      <c r="U92" s="120" t="n"/>
      <c r="V92" s="120" t="n"/>
      <c r="W92" s="120" t="n"/>
      <c r="X92" s="120" t="n"/>
    </row>
    <row r="93" spans="1:24">
      <c r="A93" s="194" t="n"/>
      <c r="B93" s="194" t="n"/>
      <c r="C93" s="194" t="n"/>
      <c r="D93" s="194" t="n"/>
      <c r="E93" s="194" t="n"/>
      <c r="F93" s="194" t="n"/>
      <c r="G93" s="194" t="n"/>
      <c r="H93" s="120" t="n"/>
      <c r="I93" s="120" t="n"/>
      <c r="J93" s="120" t="n"/>
      <c r="K93" s="120" t="n"/>
      <c r="L93" s="120" t="n"/>
      <c r="M93" s="165" t="n"/>
      <c r="N93" s="120" t="n"/>
      <c r="O93" s="120" t="n"/>
      <c r="P93" s="120" t="n"/>
      <c r="Q93" s="120" t="n"/>
      <c r="R93" s="165" t="n"/>
      <c r="S93" s="165" t="n"/>
      <c r="T93" s="120" t="n"/>
      <c r="U93" s="120" t="n"/>
      <c r="V93" s="120" t="n"/>
      <c r="W93" s="120" t="n"/>
      <c r="X93" s="120" t="n"/>
    </row>
    <row r="94" spans="1:24">
      <c r="A94" s="194" t="n"/>
      <c r="B94" s="194" t="n"/>
      <c r="C94" s="194" t="n"/>
      <c r="D94" s="194" t="n"/>
      <c r="E94" s="194" t="n"/>
      <c r="F94" s="194" t="n"/>
      <c r="G94" s="194" t="n"/>
      <c r="H94" s="120" t="n"/>
      <c r="I94" s="120" t="n"/>
      <c r="J94" s="120" t="n"/>
      <c r="K94" s="120" t="n"/>
      <c r="L94" s="120" t="n"/>
      <c r="M94" s="165" t="n"/>
      <c r="N94" s="120" t="n"/>
      <c r="O94" s="120" t="n"/>
      <c r="P94" s="120" t="n"/>
      <c r="Q94" s="120" t="n"/>
      <c r="R94" s="165" t="n"/>
      <c r="S94" s="165" t="n"/>
      <c r="T94" s="120" t="n"/>
      <c r="U94" s="120" t="n"/>
      <c r="V94" s="120" t="n"/>
      <c r="W94" s="120" t="n"/>
      <c r="X94" s="120" t="n"/>
    </row>
    <row r="95" spans="1:24">
      <c r="A95" s="194" t="n"/>
      <c r="B95" s="194" t="n"/>
      <c r="C95" s="194" t="n"/>
      <c r="D95" s="194" t="n"/>
      <c r="E95" s="194" t="n"/>
      <c r="F95" s="194" t="n"/>
      <c r="G95" s="194" t="n"/>
      <c r="H95" s="120" t="n"/>
      <c r="I95" s="120" t="n"/>
      <c r="J95" s="120" t="n"/>
      <c r="K95" s="120" t="n"/>
      <c r="L95" s="120" t="n"/>
      <c r="M95" s="165" t="n"/>
      <c r="N95" s="120" t="n"/>
      <c r="O95" s="120" t="n"/>
      <c r="P95" s="120" t="n"/>
      <c r="Q95" s="120" t="n"/>
      <c r="R95" s="165" t="n"/>
      <c r="S95" s="165" t="n"/>
      <c r="T95" s="120" t="n"/>
      <c r="U95" s="120" t="n"/>
      <c r="V95" s="120" t="n"/>
      <c r="W95" s="120" t="n"/>
      <c r="X95" s="120" t="n"/>
    </row>
    <row r="96" spans="1:24">
      <c r="A96" s="194" t="n"/>
      <c r="B96" s="194" t="n"/>
      <c r="C96" s="194" t="n"/>
      <c r="D96" s="194" t="n"/>
      <c r="E96" s="194" t="n"/>
      <c r="F96" s="194" t="n"/>
      <c r="G96" s="194" t="n"/>
      <c r="H96" s="120" t="n"/>
      <c r="I96" s="120" t="n"/>
      <c r="J96" s="120" t="n"/>
      <c r="K96" s="120" t="n"/>
      <c r="L96" s="120" t="n"/>
      <c r="M96" s="165" t="n"/>
      <c r="N96" s="120" t="n"/>
      <c r="O96" s="120" t="n"/>
      <c r="P96" s="120" t="n"/>
      <c r="Q96" s="120" t="n"/>
      <c r="R96" s="165" t="n"/>
      <c r="S96" s="165" t="n"/>
      <c r="T96" s="120" t="n"/>
      <c r="U96" s="120" t="n"/>
      <c r="V96" s="120" t="n"/>
      <c r="W96" s="120" t="n"/>
      <c r="X96" s="120" t="n"/>
    </row>
    <row r="97" spans="1:24">
      <c r="A97" s="194" t="n"/>
      <c r="B97" s="194" t="n"/>
      <c r="C97" s="194" t="n"/>
      <c r="D97" s="194" t="n"/>
      <c r="E97" s="194" t="n"/>
      <c r="F97" s="194" t="n"/>
      <c r="G97" s="194" t="n"/>
      <c r="H97" s="120" t="n"/>
      <c r="I97" s="120" t="n"/>
      <c r="J97" s="120" t="n"/>
      <c r="K97" s="120" t="n"/>
      <c r="L97" s="120" t="n"/>
      <c r="M97" s="165" t="n"/>
      <c r="N97" s="120" t="n"/>
      <c r="O97" s="120" t="n"/>
      <c r="P97" s="120" t="n"/>
      <c r="Q97" s="120" t="n"/>
      <c r="R97" s="165" t="n"/>
      <c r="S97" s="165" t="n"/>
      <c r="T97" s="120" t="n"/>
      <c r="U97" s="120" t="n"/>
      <c r="V97" s="120" t="n"/>
      <c r="W97" s="120" t="n"/>
      <c r="X97" s="120" t="n"/>
    </row>
    <row r="98" spans="1:24">
      <c r="A98" s="194" t="n"/>
      <c r="B98" s="194" t="n"/>
      <c r="C98" s="194" t="n"/>
      <c r="D98" s="194" t="n"/>
      <c r="E98" s="194" t="n"/>
      <c r="F98" s="194" t="n"/>
      <c r="G98" s="194" t="n"/>
      <c r="H98" s="120" t="n"/>
      <c r="I98" s="120" t="n"/>
      <c r="J98" s="120" t="n"/>
      <c r="K98" s="120" t="n"/>
      <c r="L98" s="120" t="n"/>
      <c r="M98" s="165" t="n"/>
      <c r="N98" s="120" t="n"/>
      <c r="O98" s="120" t="n"/>
      <c r="P98" s="120" t="n"/>
      <c r="Q98" s="120" t="n"/>
      <c r="R98" s="165" t="n"/>
      <c r="S98" s="165" t="n"/>
      <c r="T98" s="120" t="n"/>
      <c r="U98" s="120" t="n"/>
      <c r="V98" s="120" t="n"/>
      <c r="W98" s="120" t="n"/>
      <c r="X98" s="120" t="n"/>
    </row>
    <row r="99" spans="1:24">
      <c r="A99" s="194" t="n"/>
      <c r="B99" s="194" t="n"/>
      <c r="C99" s="194" t="n"/>
      <c r="D99" s="194" t="n"/>
      <c r="E99" s="194" t="n"/>
      <c r="F99" s="194" t="n"/>
      <c r="G99" s="194" t="n"/>
      <c r="H99" s="120" t="n"/>
      <c r="I99" s="120" t="n"/>
      <c r="J99" s="120" t="n"/>
      <c r="K99" s="120" t="n"/>
      <c r="L99" s="120" t="n"/>
      <c r="M99" s="165" t="n"/>
      <c r="N99" s="120" t="n"/>
      <c r="O99" s="120" t="n"/>
      <c r="P99" s="120" t="n"/>
      <c r="Q99" s="120" t="n"/>
      <c r="R99" s="165" t="n"/>
      <c r="S99" s="165" t="n"/>
      <c r="T99" s="120" t="n"/>
      <c r="U99" s="120" t="n"/>
      <c r="V99" s="120" t="n"/>
      <c r="W99" s="120" t="n"/>
      <c r="X99" s="120" t="n"/>
    </row>
    <row r="100" spans="1:24">
      <c r="A100" s="194" t="n"/>
      <c r="B100" s="194" t="n"/>
      <c r="C100" s="194" t="n"/>
      <c r="D100" s="194" t="n"/>
      <c r="E100" s="194" t="n"/>
      <c r="F100" s="194" t="n"/>
      <c r="G100" s="194" t="n"/>
      <c r="H100" s="120" t="n"/>
      <c r="I100" s="120" t="n"/>
      <c r="J100" s="120" t="n"/>
      <c r="K100" s="120" t="n"/>
      <c r="L100" s="120" t="n"/>
      <c r="M100" s="165" t="n"/>
      <c r="N100" s="120" t="n"/>
      <c r="O100" s="120" t="n"/>
      <c r="P100" s="120" t="n"/>
      <c r="Q100" s="120" t="n"/>
      <c r="R100" s="165" t="n"/>
      <c r="S100" s="165" t="n"/>
      <c r="T100" s="120" t="n"/>
      <c r="U100" s="120" t="n"/>
      <c r="V100" s="120" t="n"/>
      <c r="W100" s="120" t="n"/>
      <c r="X100" s="120" t="n"/>
    </row>
    <row r="101" spans="1:24">
      <c r="A101" s="194" t="n"/>
      <c r="B101" s="194" t="n"/>
      <c r="C101" s="194" t="n"/>
      <c r="D101" s="194" t="n"/>
      <c r="E101" s="194" t="n"/>
      <c r="F101" s="194" t="n"/>
      <c r="G101" s="194" t="n"/>
      <c r="H101" s="120" t="n"/>
      <c r="I101" s="120" t="n"/>
      <c r="J101" s="120" t="n"/>
      <c r="K101" s="120" t="n"/>
      <c r="L101" s="120" t="n"/>
      <c r="M101" s="165" t="n"/>
      <c r="N101" s="120" t="n"/>
      <c r="O101" s="120" t="n"/>
      <c r="P101" s="120" t="n"/>
      <c r="Q101" s="120" t="n"/>
      <c r="R101" s="165" t="n"/>
      <c r="S101" s="165" t="n"/>
      <c r="T101" s="120" t="n"/>
      <c r="U101" s="120" t="n"/>
      <c r="V101" s="120" t="n"/>
      <c r="W101" s="120" t="n"/>
      <c r="X101" s="120" t="n"/>
    </row>
    <row r="102" spans="1:24">
      <c r="A102" s="194" t="n"/>
      <c r="B102" s="194" t="n"/>
      <c r="C102" s="194" t="n"/>
      <c r="D102" s="194" t="n"/>
      <c r="E102" s="194" t="n"/>
      <c r="F102" s="194" t="n"/>
      <c r="G102" s="194" t="n"/>
      <c r="H102" s="120" t="n"/>
      <c r="I102" s="120" t="n"/>
      <c r="J102" s="120" t="n"/>
      <c r="K102" s="120" t="n"/>
      <c r="L102" s="120" t="n"/>
      <c r="M102" s="165" t="n"/>
      <c r="N102" s="120" t="n"/>
      <c r="O102" s="120" t="n"/>
      <c r="P102" s="120" t="n"/>
      <c r="Q102" s="120" t="n"/>
      <c r="R102" s="165" t="n"/>
      <c r="S102" s="165" t="n"/>
      <c r="T102" s="120" t="n"/>
      <c r="U102" s="120" t="n"/>
      <c r="V102" s="120" t="n"/>
      <c r="W102" s="120" t="n"/>
      <c r="X102" s="120" t="n"/>
    </row>
    <row r="103" spans="1:24">
      <c r="A103" s="194" t="n"/>
      <c r="B103" s="194" t="n"/>
      <c r="C103" s="194" t="n"/>
      <c r="D103" s="194" t="n"/>
      <c r="E103" s="194" t="n"/>
      <c r="F103" s="194" t="n"/>
      <c r="G103" s="194" t="n"/>
      <c r="H103" s="120" t="n"/>
      <c r="I103" s="120" t="n"/>
      <c r="J103" s="120" t="n"/>
      <c r="K103" s="120" t="n"/>
      <c r="L103" s="120" t="n"/>
      <c r="M103" s="165" t="n"/>
      <c r="N103" s="120" t="n"/>
      <c r="O103" s="120" t="n"/>
      <c r="P103" s="120" t="n"/>
      <c r="Q103" s="120" t="n"/>
      <c r="R103" s="165" t="n"/>
      <c r="S103" s="165" t="n"/>
      <c r="T103" s="120" t="n"/>
      <c r="U103" s="120" t="n"/>
      <c r="V103" s="120" t="n"/>
      <c r="W103" s="120" t="n"/>
      <c r="X103" s="120" t="n"/>
    </row>
    <row r="104" spans="1:24">
      <c r="A104" s="194" t="n"/>
      <c r="B104" s="194" t="n"/>
      <c r="C104" s="194" t="n"/>
      <c r="D104" s="194" t="n"/>
      <c r="E104" s="194" t="n"/>
      <c r="F104" s="194" t="n"/>
      <c r="G104" s="194" t="n"/>
      <c r="H104" s="120" t="n"/>
      <c r="I104" s="120" t="n"/>
      <c r="J104" s="120" t="n"/>
      <c r="K104" s="120" t="n"/>
      <c r="L104" s="120" t="n"/>
      <c r="M104" s="165" t="n"/>
      <c r="N104" s="120" t="n"/>
      <c r="O104" s="120" t="n"/>
      <c r="P104" s="120" t="n"/>
      <c r="Q104" s="120" t="n"/>
      <c r="R104" s="165" t="n"/>
      <c r="S104" s="165" t="n"/>
      <c r="T104" s="120" t="n"/>
      <c r="U104" s="120" t="n"/>
      <c r="V104" s="120" t="n"/>
      <c r="W104" s="120" t="n"/>
      <c r="X104" s="120" t="n"/>
    </row>
    <row r="105" spans="1:24">
      <c r="A105" s="194" t="n"/>
      <c r="B105" s="194" t="n"/>
      <c r="C105" s="194" t="n"/>
      <c r="D105" s="194" t="n"/>
      <c r="E105" s="194" t="n"/>
      <c r="F105" s="194" t="n"/>
      <c r="G105" s="194" t="n"/>
      <c r="H105" s="120" t="n"/>
      <c r="I105" s="120" t="n"/>
      <c r="J105" s="120" t="n"/>
      <c r="K105" s="120" t="n"/>
      <c r="L105" s="120" t="n"/>
      <c r="M105" s="165" t="n"/>
      <c r="N105" s="120" t="n"/>
      <c r="O105" s="120" t="n"/>
      <c r="P105" s="120" t="n"/>
      <c r="Q105" s="120" t="n"/>
      <c r="R105" s="165" t="n"/>
      <c r="S105" s="165" t="n"/>
      <c r="T105" s="120" t="n"/>
      <c r="U105" s="120" t="n"/>
      <c r="V105" s="120" t="n"/>
      <c r="W105" s="120" t="n"/>
      <c r="X105" s="120" t="n"/>
    </row>
    <row r="106" spans="1:24">
      <c r="A106" s="194" t="n"/>
      <c r="B106" s="194" t="n"/>
      <c r="C106" s="194" t="n"/>
      <c r="D106" s="194" t="n"/>
      <c r="E106" s="194" t="n"/>
      <c r="F106" s="194" t="n"/>
      <c r="G106" s="194" t="n"/>
      <c r="H106" s="120" t="n"/>
      <c r="I106" s="120" t="n"/>
      <c r="J106" s="120" t="n"/>
      <c r="K106" s="120" t="n"/>
      <c r="L106" s="120" t="n"/>
      <c r="M106" s="165" t="n"/>
      <c r="N106" s="120" t="n"/>
      <c r="O106" s="120" t="n"/>
      <c r="P106" s="120" t="n"/>
      <c r="Q106" s="120" t="n"/>
      <c r="R106" s="165" t="n"/>
      <c r="S106" s="165" t="n"/>
      <c r="T106" s="120" t="n"/>
      <c r="U106" s="120" t="n"/>
      <c r="V106" s="120" t="n"/>
      <c r="W106" s="120" t="n"/>
      <c r="X106" s="120" t="n"/>
    </row>
    <row r="107" spans="1:24">
      <c r="A107" s="194" t="n"/>
      <c r="B107" s="194" t="n"/>
      <c r="C107" s="194" t="n"/>
      <c r="D107" s="194" t="n"/>
      <c r="E107" s="194" t="n"/>
      <c r="F107" s="194" t="n"/>
      <c r="G107" s="194" t="n"/>
      <c r="H107" s="120" t="n"/>
      <c r="I107" s="120" t="n"/>
      <c r="J107" s="120" t="n"/>
      <c r="K107" s="120" t="n"/>
      <c r="L107" s="120" t="n"/>
      <c r="M107" s="165" t="n"/>
      <c r="N107" s="120" t="n"/>
      <c r="O107" s="120" t="n"/>
      <c r="P107" s="120" t="n"/>
      <c r="Q107" s="120" t="n"/>
      <c r="R107" s="165" t="n"/>
      <c r="S107" s="165" t="n"/>
      <c r="T107" s="120" t="n"/>
      <c r="U107" s="120" t="n"/>
      <c r="V107" s="120" t="n"/>
      <c r="W107" s="120" t="n"/>
      <c r="X107" s="120" t="n"/>
    </row>
    <row r="110" spans="1:24">
      <c r="I110" s="167" t="n"/>
    </row>
  </sheetData>
  <dataValidations count="15">
    <dataValidation allowBlank="0" error="Please select one of the alternatives from the dropdown menu._x000a__x000a_Free text is allowed but to faciliate for investors to search for funds the dropdown alternatives are prefered, especially for non-equities._x000a__x000a_" errorStyle="warning" errorTitle="Region or Exposure" showErrorMessage="1" showInputMessage="1" sqref="I8:I107" type="list">
      <formula1>OFFSET(INDIRECT(SUBSTITUTE($H8," ","")),1,0,COUNTA(INDIRECT(SUBSTITUTE($H8," ","")&amp;"_Column"))-1,1)</formula1>
    </dataValidation>
    <dataValidation allowBlank="0" showErrorMessage="1" showInputMessage="1" sqref="P8:P107" type="list">
      <formula1>ETF_Replication_Method</formula1>
    </dataValidation>
    <dataValidation allowBlank="0" showErrorMessage="1" showInputMessage="1" sqref="O8:O107" type="list">
      <formula1>ETF_UCITSIII</formula1>
    </dataValidation>
    <dataValidation allowBlank="0" showErrorMessage="1" showInputMessage="1" sqref="L8:L107" type="list">
      <formula1>ETF_Style</formula1>
    </dataValidation>
    <dataValidation allowBlank="0" showErrorMessage="1" showInputMessage="1" sqref="K8:K107" type="list">
      <formula1>ETF_Leverage</formula1>
    </dataValidation>
    <dataValidation allowBlank="0" showErrorMessage="1" showInputMessage="1" sqref="J8:J107" type="list">
      <formula1>ETF_Size_Sector</formula1>
    </dataValidation>
    <dataValidation allowBlank="0" showErrorMessage="1" showInputMessage="1" sqref="H8:H107" type="list">
      <formula1>ETF_Asset_Class</formula1>
    </dataValidation>
    <dataValidation allowBlank="0" showErrorMessage="1" showInputMessage="1" sqref="G8:G107" type="list">
      <formula1>"Yes,No"</formula1>
    </dataValidation>
    <dataValidation allowBlank="0" showErrorMessage="1" showInputMessage="1" sqref="N8:N107" type="list">
      <formula1>Income_Treatment</formula1>
    </dataValidation>
    <dataValidation allowBlank="0" errorStyle="information" showErrorMessage="1" showInputMessage="1" sqref="G2"/>
    <dataValidation allowBlank="0" showErrorMessage="1" showInputMessage="1" sqref="A2" type="list">
      <formula1>StarCAM_Exchanges</formula1>
    </dataValidation>
    <dataValidation allowBlank="0" showErrorMessage="1" showInputMessage="1" sqref="B2" type="list">
      <formula1>StarCAM_ETFIssuers</formula1>
    </dataValidation>
    <dataValidation allowBlank="0" showErrorMessage="1" showInputMessage="1" sqref="C2" type="list">
      <formula1>Market_Maker</formula1>
    </dataValidation>
    <dataValidation allowBlank="0" showErrorMessage="1" showInputMessage="1" sqref="E2" type="list">
      <formula1>TradingCurrencies</formula1>
    </dataValidation>
    <dataValidation allowBlank="0" showErrorMessage="1" showInputMessage="1" sqref="F8:F107" type="list">
      <formula1>InstrumentCurrencies</formula1>
    </dataValidation>
  </dataValidations>
  <pageMargins bottom="0.7480314960629921" footer="0.3149606299212598" header="0.3149606299212598" left="0.7086614173228347" right="0.7086614173228347" top="0.7480314960629921"/>
  <pageSetup fitToHeight="0" fitToWidth="2" orientation="landscape" pageOrder="overThenDown" paperSize="9" scale="59"/>
  <legacyDrawing xmlns:r="http://schemas.openxmlformats.org/officeDocument/2006/relationships" r:id="anysvml"/>
</worksheet>
</file>

<file path=xl/worksheets/sheet6.xml><?xml version="1.0" encoding="utf-8"?>
<worksheet xmlns="http://schemas.openxmlformats.org/spreadsheetml/2006/main">
  <sheetPr codeName="Sheet3">
    <tabColor rgb="FFFFFF00"/>
    <outlinePr summaryBelow="1" summaryRight="1"/>
    <pageSetUpPr fitToPage="1"/>
  </sheetPr>
  <dimension ref="A1:AM281"/>
  <sheetViews>
    <sheetView workbookViewId="0" zoomScale="70" zoomScaleNormal="70">
      <pane activePane="bottomRight" state="frozen" topLeftCell="P170" xSplit="1" ySplit="1"/>
      <selection activeCell="B1" pane="topRight" sqref="B1"/>
      <selection activeCell="A2" pane="bottomLeft" sqref="A2"/>
      <selection activeCell="AC202" pane="bottomRight" sqref="AC202"/>
    </sheetView>
  </sheetViews>
  <sheetFormatPr baseColWidth="8" defaultColWidth="5.85546875" defaultRowHeight="15" outlineLevelCol="0"/>
  <cols>
    <col customWidth="1" max="1" min="1" style="235" width="21.28515625"/>
    <col bestFit="1" customWidth="1" max="2" min="2" style="235" width="29.28515625"/>
    <col customWidth="1" max="4" min="3" style="235" width="15.28515625"/>
    <col customWidth="1" max="5" min="5" style="235" width="15.28515625"/>
    <col customWidth="1" max="6" min="6" style="235" width="26.5703125"/>
    <col customWidth="1" max="7" min="7" style="235" width="15.28515625"/>
    <col customWidth="1" max="8" min="8" style="235" width="16.28515625"/>
    <col customWidth="1" max="9" min="9" style="235" width="14.42578125"/>
    <col customWidth="1" max="10" min="10" style="235" width="17.28515625"/>
    <col customWidth="1" max="11" min="11" style="235" width="7.28515625"/>
    <col customWidth="1" max="12" min="12" style="235" width="18.140625"/>
    <col customWidth="1" max="13" min="13" style="235" width="20.5703125"/>
    <col customWidth="1" max="14" min="14" style="235" width="33.5703125"/>
    <col customWidth="1" max="15" min="15" style="235" width="20"/>
    <col bestFit="1" customWidth="1" max="16" min="16" style="235" width="32.7109375"/>
    <col customWidth="1" max="17" min="17" style="235" width="31.140625"/>
    <col bestFit="1" customWidth="1" max="18" min="18" style="235" width="48.85546875"/>
    <col customWidth="1" max="19" min="19" style="235" width="48.85546875"/>
    <col customWidth="1" max="20" min="20" style="235" width="28.140625"/>
    <col customWidth="1" max="21" min="21" style="235" width="34.140625"/>
    <col bestFit="1" customWidth="1" max="22" min="22" style="235" width="14.42578125"/>
    <col customWidth="1" max="23" min="23" style="235" width="32.28515625"/>
    <col bestFit="1" customWidth="1" max="24" min="24" style="235" width="22.85546875"/>
    <col bestFit="1" customWidth="1" max="25" min="25" style="235" width="43"/>
    <col bestFit="1" customWidth="1" max="26" min="26" style="235" width="20.42578125"/>
    <col bestFit="1" customWidth="1" max="27" min="27" style="235" width="40.140625"/>
    <col bestFit="1" customWidth="1" max="28" min="28" style="235" width="23.5703125"/>
    <col bestFit="1" customWidth="1" max="29" min="29" style="235" width="31.7109375"/>
    <col customWidth="1" max="30" min="30" style="235" width="33.7109375"/>
    <col bestFit="1" customWidth="1" max="31" min="31" style="235" width="46.7109375"/>
    <col bestFit="1" customWidth="1" max="32" min="32" style="235" width="25.7109375"/>
    <col bestFit="1" customWidth="1" max="33" min="33" style="235" width="13.140625"/>
    <col customWidth="1" max="34" min="34" style="235" width="24.85546875"/>
    <col bestFit="1" customWidth="1" max="35" min="35" style="235" width="22.140625"/>
    <col bestFit="1" customWidth="1" max="36" min="36" style="235" width="15.85546875"/>
    <col bestFit="1" customWidth="1" max="37" min="37" style="235" width="16.85546875"/>
    <col customWidth="1" max="38" min="38" style="235" width="27.28515625"/>
    <col customWidth="1" max="39" min="39" style="235" width="13"/>
    <col customWidth="1" max="16384" min="40" style="235" width="5.85546875"/>
  </cols>
  <sheetData>
    <row customFormat="1" r="1" s="207" spans="1:39">
      <c r="A1" s="207" t="s">
        <v>148</v>
      </c>
      <c r="B1" s="208" t="s">
        <v>149</v>
      </c>
      <c r="C1" s="209" t="n"/>
      <c r="D1" s="210" t="n"/>
      <c r="E1" s="207" t="s">
        <v>150</v>
      </c>
      <c r="F1" s="173" t="s">
        <v>151</v>
      </c>
      <c r="G1" s="174" t="s">
        <v>152</v>
      </c>
      <c r="H1" s="207" t="s">
        <v>153</v>
      </c>
      <c r="I1" s="207" t="s">
        <v>154</v>
      </c>
      <c r="J1" s="207" t="s">
        <v>155</v>
      </c>
      <c r="K1" s="207" t="s">
        <v>156</v>
      </c>
      <c r="L1" s="207" t="s">
        <v>81</v>
      </c>
      <c r="M1" s="207" t="s">
        <v>157</v>
      </c>
      <c r="N1" s="173" t="s">
        <v>158</v>
      </c>
      <c r="O1" s="181" t="s">
        <v>159</v>
      </c>
      <c r="P1" s="182" t="s">
        <v>160</v>
      </c>
      <c r="Q1" s="183" t="s">
        <v>161</v>
      </c>
      <c r="R1" s="250" t="s">
        <v>48</v>
      </c>
      <c r="S1" s="250" t="s">
        <v>50</v>
      </c>
      <c r="T1" s="207" t="s">
        <v>162</v>
      </c>
      <c r="U1" s="144" t="s">
        <v>163</v>
      </c>
      <c r="V1" s="145" t="s">
        <v>164</v>
      </c>
      <c r="W1" s="144" t="s">
        <v>165</v>
      </c>
      <c r="X1" s="145" t="s">
        <v>166</v>
      </c>
      <c r="Y1" s="231" t="s">
        <v>167</v>
      </c>
      <c r="Z1" s="207" t="s">
        <v>168</v>
      </c>
      <c r="AA1" s="152" t="s">
        <v>169</v>
      </c>
      <c r="AB1" s="153" t="s">
        <v>170</v>
      </c>
      <c r="AC1" s="154" t="s">
        <v>171</v>
      </c>
      <c r="AD1" s="153" t="s">
        <v>172</v>
      </c>
      <c r="AE1" s="230" t="s">
        <v>173</v>
      </c>
      <c r="AF1" s="207" t="s">
        <v>174</v>
      </c>
      <c r="AG1" s="207" t="s">
        <v>175</v>
      </c>
      <c r="AH1" s="207" t="s">
        <v>176</v>
      </c>
      <c r="AI1" s="207" t="s">
        <v>177</v>
      </c>
      <c r="AJ1" s="207" t="s">
        <v>178</v>
      </c>
      <c r="AK1" s="229" t="s">
        <v>179</v>
      </c>
      <c r="AL1" s="207" t="s">
        <v>180</v>
      </c>
      <c r="AM1" s="207" t="s">
        <v>43</v>
      </c>
    </row>
    <row r="2" spans="1:39">
      <c r="A2" t="s">
        <v>181</v>
      </c>
      <c r="B2" s="212" t="s">
        <v>182</v>
      </c>
      <c r="C2" s="213" t="s">
        <v>183</v>
      </c>
      <c r="D2" s="214" t="s">
        <v>184</v>
      </c>
      <c r="E2" t="s">
        <v>185</v>
      </c>
      <c r="F2" s="178" t="s">
        <v>186</v>
      </c>
      <c r="G2" s="177" t="s">
        <v>187</v>
      </c>
      <c r="H2" t="s">
        <v>188</v>
      </c>
      <c r="I2" t="s">
        <v>189</v>
      </c>
      <c r="J2" t="s">
        <v>190</v>
      </c>
      <c r="K2" t="s">
        <v>191</v>
      </c>
      <c r="L2">
        <f>IF(VLOOKUP(SelectedSubtype,Direction_Lookup,2,)&lt;&gt;"",VLOOKUP(SelectedSubtype,Direction_Lookup,2,),"")</f>
        <v/>
      </c>
      <c r="M2" t="s">
        <v>192</v>
      </c>
      <c r="N2" s="178" t="s">
        <v>193</v>
      </c>
      <c r="O2" s="177" t="s">
        <v>194</v>
      </c>
      <c r="P2" s="222" t="s">
        <v>195</v>
      </c>
      <c r="Q2" s="184" t="s">
        <v>196</v>
      </c>
      <c r="R2" s="227" t="n">
        <v>1100</v>
      </c>
      <c r="S2" s="227" t="s">
        <v>197</v>
      </c>
      <c r="T2" t="s">
        <v>198</v>
      </c>
      <c r="U2" s="171" t="s">
        <v>199</v>
      </c>
      <c r="V2" s="172" t="s">
        <v>200</v>
      </c>
      <c r="W2" s="232" t="s">
        <v>201</v>
      </c>
      <c r="X2" s="232" t="s">
        <v>202</v>
      </c>
      <c r="Y2" s="232" t="s">
        <v>203</v>
      </c>
      <c r="Z2" t="s">
        <v>16</v>
      </c>
      <c r="AA2" s="236" t="s">
        <v>204</v>
      </c>
      <c r="AB2" s="237" t="s">
        <v>205</v>
      </c>
      <c r="AC2" s="238" t="s">
        <v>201</v>
      </c>
      <c r="AD2" s="238" t="s">
        <v>202</v>
      </c>
      <c r="AE2" s="238" t="s">
        <v>203</v>
      </c>
      <c r="AF2" t="s">
        <v>198</v>
      </c>
      <c r="AG2" t="s">
        <v>206</v>
      </c>
      <c r="AH2" t="s">
        <v>207</v>
      </c>
      <c r="AI2" t="s">
        <v>208</v>
      </c>
      <c r="AJ2" t="n">
        <v>0</v>
      </c>
      <c r="AK2" s="227" t="s">
        <v>209</v>
      </c>
      <c r="AL2" t="s">
        <v>210</v>
      </c>
      <c r="AM2" s="239" t="s">
        <v>211</v>
      </c>
    </row>
    <row r="3" spans="1:39">
      <c r="B3" s="178" t="s">
        <v>212</v>
      </c>
      <c r="C3" s="211" t="s">
        <v>213</v>
      </c>
      <c r="D3" s="177" t="s">
        <v>214</v>
      </c>
      <c r="E3" t="s">
        <v>118</v>
      </c>
      <c r="F3" s="178" t="s">
        <v>215</v>
      </c>
      <c r="G3" s="177" t="s">
        <v>216</v>
      </c>
      <c r="H3" t="s">
        <v>217</v>
      </c>
      <c r="I3" t="s">
        <v>218</v>
      </c>
      <c r="J3" t="s">
        <v>192</v>
      </c>
      <c r="K3" t="s">
        <v>219</v>
      </c>
      <c r="L3">
        <f>IF(VLOOKUP(SelectedSubtype,Direction_Lookup,3,)&lt;&gt;"",VLOOKUP(SelectedSubtype,Direction_Lookup,3,),"")</f>
        <v/>
      </c>
      <c r="M3" t="s">
        <v>15</v>
      </c>
      <c r="N3" s="178" t="s">
        <v>220</v>
      </c>
      <c r="O3" s="177" t="s">
        <v>221</v>
      </c>
      <c r="P3" s="222" t="s">
        <v>222</v>
      </c>
      <c r="Q3" s="184" t="s">
        <v>223</v>
      </c>
      <c r="R3" s="227" t="n">
        <v>1110</v>
      </c>
      <c r="S3" s="227" t="s">
        <v>224</v>
      </c>
      <c r="T3" t="s">
        <v>225</v>
      </c>
      <c r="U3" s="171" t="s">
        <v>186</v>
      </c>
      <c r="V3" s="172" t="s">
        <v>226</v>
      </c>
      <c r="W3" s="232" t="s">
        <v>227</v>
      </c>
      <c r="X3" s="232" t="s">
        <v>228</v>
      </c>
      <c r="Y3" s="232" t="s">
        <v>203</v>
      </c>
      <c r="Z3" t="s">
        <v>229</v>
      </c>
      <c r="AA3" s="236" t="s">
        <v>230</v>
      </c>
      <c r="AB3" s="237" t="s">
        <v>231</v>
      </c>
      <c r="AC3" s="238" t="s">
        <v>227</v>
      </c>
      <c r="AD3" s="238" t="s">
        <v>228</v>
      </c>
      <c r="AE3" s="238" t="s">
        <v>203</v>
      </c>
      <c r="AF3" t="s">
        <v>232</v>
      </c>
      <c r="AG3" t="s">
        <v>233</v>
      </c>
      <c r="AH3" t="s">
        <v>234</v>
      </c>
      <c r="AI3" t="s">
        <v>229</v>
      </c>
      <c r="AJ3" t="n">
        <v>1</v>
      </c>
      <c r="AK3" s="227" t="s">
        <v>235</v>
      </c>
      <c r="AL3" t="s">
        <v>236</v>
      </c>
      <c r="AM3" s="240" t="s">
        <v>237</v>
      </c>
    </row>
    <row r="4" spans="1:39">
      <c r="B4" s="178" t="s">
        <v>238</v>
      </c>
      <c r="C4" s="211" t="s">
        <v>183</v>
      </c>
      <c r="D4" s="177" t="s">
        <v>184</v>
      </c>
      <c r="E4" t="s">
        <v>11</v>
      </c>
      <c r="F4" s="178" t="s">
        <v>193</v>
      </c>
      <c r="G4" s="177" t="s">
        <v>239</v>
      </c>
      <c r="J4" t="s">
        <v>15</v>
      </c>
      <c r="M4" t="s">
        <v>190</v>
      </c>
      <c r="N4" s="178" t="s">
        <v>240</v>
      </c>
      <c r="O4" s="177" t="s">
        <v>241</v>
      </c>
      <c r="P4" s="222" t="s">
        <v>242</v>
      </c>
      <c r="Q4" s="184" t="s">
        <v>243</v>
      </c>
      <c r="R4" s="227" t="n">
        <v>1120</v>
      </c>
      <c r="S4" s="227" t="s">
        <v>244</v>
      </c>
      <c r="T4" t="s">
        <v>245</v>
      </c>
      <c r="U4" s="171" t="s">
        <v>246</v>
      </c>
      <c r="V4" s="172" t="s">
        <v>216</v>
      </c>
      <c r="W4" s="232" t="s">
        <v>247</v>
      </c>
      <c r="X4" s="232" t="s">
        <v>248</v>
      </c>
      <c r="Y4" s="232" t="s">
        <v>203</v>
      </c>
      <c r="AA4" s="236" t="s">
        <v>249</v>
      </c>
      <c r="AB4" s="237" t="s">
        <v>250</v>
      </c>
      <c r="AC4" s="238" t="s">
        <v>251</v>
      </c>
      <c r="AD4" s="238" t="s">
        <v>252</v>
      </c>
      <c r="AE4" s="238" t="s">
        <v>203</v>
      </c>
      <c r="AF4" t="s">
        <v>253</v>
      </c>
      <c r="AH4" t="s">
        <v>254</v>
      </c>
      <c r="AI4" t="s">
        <v>255</v>
      </c>
      <c r="AJ4" t="n">
        <v>2</v>
      </c>
      <c r="AK4" s="228" t="s">
        <v>256</v>
      </c>
      <c r="AL4" t="s">
        <v>257</v>
      </c>
    </row>
    <row r="5" spans="1:39">
      <c r="B5" s="178" t="s">
        <v>258</v>
      </c>
      <c r="C5" s="211" t="n"/>
      <c r="D5" s="177" t="n"/>
      <c r="F5" s="178" t="s">
        <v>259</v>
      </c>
      <c r="G5" s="177" t="s">
        <v>260</v>
      </c>
      <c r="J5" t="s">
        <v>261</v>
      </c>
      <c r="M5" t="s">
        <v>261</v>
      </c>
      <c r="N5" s="178" t="s">
        <v>262</v>
      </c>
      <c r="O5" s="177" t="s">
        <v>263</v>
      </c>
      <c r="P5" s="222" t="s">
        <v>264</v>
      </c>
      <c r="Q5" s="184" t="s">
        <v>265</v>
      </c>
      <c r="R5" s="227" t="n">
        <v>1130</v>
      </c>
      <c r="S5" s="227" t="s">
        <v>266</v>
      </c>
      <c r="T5" t="s">
        <v>12</v>
      </c>
      <c r="U5" s="171" t="s">
        <v>220</v>
      </c>
      <c r="V5" s="172" t="s">
        <v>267</v>
      </c>
      <c r="W5" s="232" t="s">
        <v>268</v>
      </c>
      <c r="X5" s="232" t="s">
        <v>269</v>
      </c>
      <c r="Y5" s="232" t="s">
        <v>203</v>
      </c>
      <c r="AA5" s="236" t="s">
        <v>270</v>
      </c>
      <c r="AB5" s="237" t="s">
        <v>271</v>
      </c>
      <c r="AC5" s="238" t="s">
        <v>247</v>
      </c>
      <c r="AD5" s="238" t="s">
        <v>248</v>
      </c>
      <c r="AE5" s="238" t="s">
        <v>203</v>
      </c>
      <c r="AF5" t="s">
        <v>272</v>
      </c>
      <c r="AH5" t="s">
        <v>273</v>
      </c>
      <c r="AI5" t="s">
        <v>274</v>
      </c>
      <c r="AJ5" t="n">
        <v>4</v>
      </c>
      <c r="AK5" s="227" t="s">
        <v>275</v>
      </c>
      <c r="AL5" t="s">
        <v>276</v>
      </c>
    </row>
    <row r="6" spans="1:39">
      <c r="B6" s="178" t="s">
        <v>277</v>
      </c>
      <c r="C6" s="211" t="n"/>
      <c r="D6" s="177" t="n"/>
      <c r="F6" s="178" t="s">
        <v>278</v>
      </c>
      <c r="G6" s="177" t="s">
        <v>279</v>
      </c>
      <c r="J6" t="s">
        <v>280</v>
      </c>
      <c r="M6" t="s">
        <v>280</v>
      </c>
      <c r="N6" s="178" t="s">
        <v>281</v>
      </c>
      <c r="O6" s="177" t="s">
        <v>282</v>
      </c>
      <c r="P6" s="222" t="s">
        <v>283</v>
      </c>
      <c r="Q6" s="184" t="s">
        <v>284</v>
      </c>
      <c r="R6" s="227" t="n">
        <v>1140</v>
      </c>
      <c r="S6" s="227" t="s">
        <v>285</v>
      </c>
      <c r="T6" t="s">
        <v>286</v>
      </c>
      <c r="U6" s="171" t="s">
        <v>287</v>
      </c>
      <c r="V6" s="172" t="s">
        <v>279</v>
      </c>
      <c r="W6" s="232" t="s">
        <v>193</v>
      </c>
      <c r="X6" s="232" t="s">
        <v>288</v>
      </c>
      <c r="Y6" s="232" t="s">
        <v>203</v>
      </c>
      <c r="AA6" s="236" t="s">
        <v>289</v>
      </c>
      <c r="AB6" s="237" t="s">
        <v>290</v>
      </c>
      <c r="AC6" s="238" t="s">
        <v>268</v>
      </c>
      <c r="AD6" s="238" t="s">
        <v>269</v>
      </c>
      <c r="AE6" s="238" t="s">
        <v>203</v>
      </c>
      <c r="AF6" t="s">
        <v>291</v>
      </c>
      <c r="AH6" t="s">
        <v>292</v>
      </c>
      <c r="AJ6" t="n">
        <v>6</v>
      </c>
      <c r="AK6" s="227" t="s">
        <v>293</v>
      </c>
    </row>
    <row r="7" spans="1:39">
      <c r="B7" s="178" t="s">
        <v>294</v>
      </c>
      <c r="C7" s="211" t="n"/>
      <c r="D7" s="177" t="n"/>
      <c r="F7" s="178" t="s">
        <v>220</v>
      </c>
      <c r="G7" s="177" t="s">
        <v>267</v>
      </c>
      <c r="M7" t="s">
        <v>295</v>
      </c>
      <c r="N7" s="178" t="s">
        <v>14</v>
      </c>
      <c r="O7" s="177" t="s">
        <v>296</v>
      </c>
      <c r="P7" s="222" t="s">
        <v>297</v>
      </c>
      <c r="Q7" s="184" t="s">
        <v>298</v>
      </c>
      <c r="R7" s="227" t="n">
        <v>1199</v>
      </c>
      <c r="S7" s="227" t="s">
        <v>299</v>
      </c>
      <c r="T7" t="s">
        <v>300</v>
      </c>
      <c r="U7" s="171" t="s">
        <v>259</v>
      </c>
      <c r="V7" s="172" t="s">
        <v>260</v>
      </c>
      <c r="W7" s="232" t="s">
        <v>193</v>
      </c>
      <c r="X7" s="232" t="s">
        <v>194</v>
      </c>
      <c r="Y7" s="232" t="s">
        <v>203</v>
      </c>
      <c r="AA7" s="236" t="s">
        <v>301</v>
      </c>
      <c r="AB7" s="237" t="s">
        <v>302</v>
      </c>
      <c r="AC7" s="238" t="s">
        <v>193</v>
      </c>
      <c r="AD7" s="238" t="s">
        <v>288</v>
      </c>
      <c r="AE7" s="238" t="s">
        <v>203</v>
      </c>
      <c r="AF7" t="s">
        <v>303</v>
      </c>
      <c r="AH7" s="238" t="s">
        <v>304</v>
      </c>
      <c r="AJ7" t="n">
        <v>12</v>
      </c>
      <c r="AK7" s="115" t="n"/>
    </row>
    <row r="8" spans="1:39">
      <c r="B8" s="178" t="s">
        <v>305</v>
      </c>
      <c r="C8" s="211" t="n"/>
      <c r="D8" s="177" t="n"/>
      <c r="F8" s="178" t="s">
        <v>262</v>
      </c>
      <c r="G8" s="177" t="s">
        <v>306</v>
      </c>
      <c r="N8" s="178" t="s">
        <v>307</v>
      </c>
      <c r="O8" s="177" t="s">
        <v>308</v>
      </c>
      <c r="P8" s="222" t="s">
        <v>309</v>
      </c>
      <c r="Q8" s="184" t="s">
        <v>310</v>
      </c>
      <c r="R8" s="227" t="n">
        <v>1200</v>
      </c>
      <c r="S8" s="227" t="s">
        <v>311</v>
      </c>
      <c r="T8" t="s">
        <v>312</v>
      </c>
      <c r="U8" s="171" t="s">
        <v>262</v>
      </c>
      <c r="V8" s="172" t="s">
        <v>306</v>
      </c>
      <c r="W8" s="232" t="s">
        <v>313</v>
      </c>
      <c r="X8" s="232" t="s">
        <v>314</v>
      </c>
      <c r="Y8" s="232" t="s">
        <v>203</v>
      </c>
      <c r="AA8" s="236" t="s">
        <v>315</v>
      </c>
      <c r="AB8" s="237" t="s">
        <v>316</v>
      </c>
      <c r="AC8" s="238" t="s">
        <v>193</v>
      </c>
      <c r="AD8" s="238" t="s">
        <v>194</v>
      </c>
      <c r="AE8" s="238" t="s">
        <v>203</v>
      </c>
      <c r="AF8" t="s">
        <v>317</v>
      </c>
      <c r="AH8" t="s">
        <v>318</v>
      </c>
    </row>
    <row r="9" spans="1:39">
      <c r="B9" s="178" t="s">
        <v>319</v>
      </c>
      <c r="C9" s="211" t="s">
        <v>320</v>
      </c>
      <c r="D9" s="177" t="s">
        <v>321</v>
      </c>
      <c r="F9" s="178" t="s">
        <v>322</v>
      </c>
      <c r="G9" s="177" t="s">
        <v>308</v>
      </c>
      <c r="N9" s="178" t="s">
        <v>323</v>
      </c>
      <c r="O9" s="177" t="s">
        <v>324</v>
      </c>
      <c r="P9" s="222" t="s">
        <v>325</v>
      </c>
      <c r="Q9" s="184" t="s">
        <v>326</v>
      </c>
      <c r="R9" s="227" t="n">
        <v>1210</v>
      </c>
      <c r="S9" s="227" t="s">
        <v>327</v>
      </c>
      <c r="U9" s="171" t="s">
        <v>328</v>
      </c>
      <c r="V9" s="172" t="s">
        <v>329</v>
      </c>
      <c r="W9" s="232" t="s">
        <v>330</v>
      </c>
      <c r="X9" s="232" t="s">
        <v>331</v>
      </c>
      <c r="Y9" s="232" t="s">
        <v>203</v>
      </c>
      <c r="AA9" s="236" t="s">
        <v>332</v>
      </c>
      <c r="AB9" s="237" t="s">
        <v>333</v>
      </c>
      <c r="AC9" s="238" t="s">
        <v>313</v>
      </c>
      <c r="AD9" s="238" t="s">
        <v>314</v>
      </c>
      <c r="AE9" s="238" t="s">
        <v>203</v>
      </c>
      <c r="AF9" t="s">
        <v>334</v>
      </c>
    </row>
    <row r="10" spans="1:39">
      <c r="B10" s="178" t="s">
        <v>335</v>
      </c>
      <c r="C10" s="211" t="n"/>
      <c r="D10" s="177" t="n"/>
      <c r="F10" s="178" t="s">
        <v>336</v>
      </c>
      <c r="G10" s="177" t="s">
        <v>337</v>
      </c>
      <c r="N10" s="178" t="s">
        <v>338</v>
      </c>
      <c r="O10" s="177" t="s">
        <v>339</v>
      </c>
      <c r="P10" s="222" t="s">
        <v>340</v>
      </c>
      <c r="Q10" s="184" t="s">
        <v>341</v>
      </c>
      <c r="R10" s="227" t="n">
        <v>1220</v>
      </c>
      <c r="S10" s="227" t="s">
        <v>342</v>
      </c>
      <c r="U10" s="171" t="s">
        <v>343</v>
      </c>
      <c r="V10" s="172" t="s">
        <v>243</v>
      </c>
      <c r="W10" s="232" t="s">
        <v>242</v>
      </c>
      <c r="X10" s="232" t="s">
        <v>344</v>
      </c>
      <c r="Y10" s="232" t="s">
        <v>203</v>
      </c>
      <c r="AA10" s="236" t="s">
        <v>345</v>
      </c>
      <c r="AB10" s="237" t="s">
        <v>346</v>
      </c>
      <c r="AC10" s="238" t="s">
        <v>330</v>
      </c>
      <c r="AD10" s="238" t="s">
        <v>331</v>
      </c>
      <c r="AE10" s="238" t="s">
        <v>203</v>
      </c>
      <c r="AF10" t="s">
        <v>347</v>
      </c>
    </row>
    <row r="11" spans="1:39">
      <c r="B11" s="178" t="s">
        <v>348</v>
      </c>
      <c r="C11" s="211" t="s">
        <v>320</v>
      </c>
      <c r="D11" s="177" t="s">
        <v>321</v>
      </c>
      <c r="F11" s="178" t="s">
        <v>349</v>
      </c>
      <c r="G11" s="177" t="s">
        <v>350</v>
      </c>
      <c r="N11" s="178" t="s">
        <v>351</v>
      </c>
      <c r="O11" s="177" t="s">
        <v>352</v>
      </c>
      <c r="P11" s="222" t="s">
        <v>353</v>
      </c>
      <c r="Q11" s="184" t="s">
        <v>354</v>
      </c>
      <c r="R11" s="227" t="n">
        <v>1230</v>
      </c>
      <c r="S11" s="227" t="s">
        <v>355</v>
      </c>
      <c r="U11" s="171" t="s">
        <v>356</v>
      </c>
      <c r="V11" s="172" t="s">
        <v>357</v>
      </c>
      <c r="W11" s="232" t="s">
        <v>281</v>
      </c>
      <c r="X11" s="232" t="s">
        <v>282</v>
      </c>
      <c r="Y11" s="232" t="s">
        <v>203</v>
      </c>
      <c r="AA11" s="236" t="s">
        <v>358</v>
      </c>
      <c r="AB11" s="237" t="s">
        <v>359</v>
      </c>
      <c r="AC11" s="238" t="s">
        <v>242</v>
      </c>
      <c r="AD11" s="238" t="s">
        <v>344</v>
      </c>
      <c r="AE11" s="238" t="s">
        <v>203</v>
      </c>
      <c r="AF11" t="s">
        <v>360</v>
      </c>
    </row>
    <row r="12" spans="1:39">
      <c r="B12" s="215" t="n"/>
      <c r="C12" s="216" t="n"/>
      <c r="D12" s="224" t="n"/>
      <c r="F12" s="178" t="s">
        <v>361</v>
      </c>
      <c r="G12" s="177" t="s">
        <v>362</v>
      </c>
      <c r="N12" s="178" t="s">
        <v>363</v>
      </c>
      <c r="O12" s="177" t="s">
        <v>364</v>
      </c>
      <c r="P12" s="222" t="s">
        <v>365</v>
      </c>
      <c r="Q12" s="184" t="s">
        <v>366</v>
      </c>
      <c r="R12" s="227" t="n">
        <v>1240</v>
      </c>
      <c r="S12" s="227" t="s">
        <v>367</v>
      </c>
      <c r="U12" s="171" t="s">
        <v>322</v>
      </c>
      <c r="V12" s="172" t="s">
        <v>308</v>
      </c>
      <c r="W12" s="232" t="s">
        <v>14</v>
      </c>
      <c r="X12" s="232" t="s">
        <v>296</v>
      </c>
      <c r="Y12" s="232" t="s">
        <v>203</v>
      </c>
      <c r="AA12" s="236" t="s">
        <v>368</v>
      </c>
      <c r="AB12" s="237" t="s">
        <v>369</v>
      </c>
      <c r="AC12" s="238" t="s">
        <v>281</v>
      </c>
      <c r="AD12" s="238" t="s">
        <v>282</v>
      </c>
      <c r="AE12" s="238" t="s">
        <v>203</v>
      </c>
      <c r="AF12" t="s">
        <v>370</v>
      </c>
    </row>
    <row r="13" spans="1:39">
      <c r="F13" s="178" t="s">
        <v>371</v>
      </c>
      <c r="G13" s="177" t="s">
        <v>372</v>
      </c>
      <c r="N13" s="178" t="s">
        <v>373</v>
      </c>
      <c r="O13" s="177" t="s">
        <v>374</v>
      </c>
      <c r="P13" s="223" t="s">
        <v>375</v>
      </c>
      <c r="Q13" s="185" t="n"/>
      <c r="R13" s="227" t="n">
        <v>1250</v>
      </c>
      <c r="S13" s="227" t="s">
        <v>376</v>
      </c>
      <c r="U13" s="171" t="s">
        <v>377</v>
      </c>
      <c r="V13" s="172" t="s">
        <v>378</v>
      </c>
      <c r="W13" s="232" t="s">
        <v>379</v>
      </c>
      <c r="X13" s="232" t="s">
        <v>380</v>
      </c>
      <c r="Y13" s="232" t="s">
        <v>203</v>
      </c>
      <c r="AA13" s="236" t="s">
        <v>199</v>
      </c>
      <c r="AB13" s="237" t="s">
        <v>200</v>
      </c>
      <c r="AC13" s="238" t="s">
        <v>14</v>
      </c>
      <c r="AD13" s="238" t="s">
        <v>296</v>
      </c>
      <c r="AE13" s="238" t="s">
        <v>203</v>
      </c>
      <c r="AF13" t="s">
        <v>381</v>
      </c>
    </row>
    <row r="14" spans="1:39">
      <c r="F14" s="178" t="s">
        <v>351</v>
      </c>
      <c r="G14" s="177" t="s">
        <v>382</v>
      </c>
      <c r="N14" s="178" t="s">
        <v>383</v>
      </c>
      <c r="O14" s="177" t="s">
        <v>384</v>
      </c>
      <c r="R14" s="227" t="n">
        <v>1260</v>
      </c>
      <c r="S14" s="227" t="s">
        <v>385</v>
      </c>
      <c r="U14" s="171" t="s">
        <v>386</v>
      </c>
      <c r="V14" s="172" t="s">
        <v>337</v>
      </c>
      <c r="W14" s="232" t="s">
        <v>387</v>
      </c>
      <c r="X14" s="232" t="s">
        <v>339</v>
      </c>
      <c r="Y14" s="232" t="s">
        <v>203</v>
      </c>
      <c r="AA14" s="236" t="s">
        <v>388</v>
      </c>
      <c r="AB14" s="237" t="s">
        <v>389</v>
      </c>
      <c r="AC14" s="238" t="s">
        <v>379</v>
      </c>
      <c r="AD14" s="238" t="s">
        <v>380</v>
      </c>
      <c r="AE14" s="238" t="s">
        <v>203</v>
      </c>
      <c r="AF14" s="234" t="n"/>
    </row>
    <row r="15" spans="1:39">
      <c r="F15" s="178" t="s">
        <v>383</v>
      </c>
      <c r="G15" s="177" t="s">
        <v>384</v>
      </c>
      <c r="N15" s="178" t="s">
        <v>390</v>
      </c>
      <c r="O15" s="177" t="s">
        <v>391</v>
      </c>
      <c r="R15" s="227" t="n">
        <v>1299</v>
      </c>
      <c r="S15" s="227" t="s">
        <v>392</v>
      </c>
      <c r="U15" s="171" t="s">
        <v>393</v>
      </c>
      <c r="V15" s="172" t="s">
        <v>394</v>
      </c>
      <c r="W15" s="232" t="s">
        <v>395</v>
      </c>
      <c r="X15" s="232" t="s">
        <v>374</v>
      </c>
      <c r="Y15" s="232" t="s">
        <v>203</v>
      </c>
      <c r="AA15" s="236" t="s">
        <v>396</v>
      </c>
      <c r="AB15" s="237" t="s">
        <v>397</v>
      </c>
      <c r="AC15" s="238" t="s">
        <v>387</v>
      </c>
      <c r="AD15" s="238" t="s">
        <v>339</v>
      </c>
      <c r="AE15" s="238" t="s">
        <v>203</v>
      </c>
      <c r="AF15" s="234" t="n"/>
    </row>
    <row r="16" spans="1:39">
      <c r="F16" s="178" t="s">
        <v>373</v>
      </c>
      <c r="G16" s="177" t="s">
        <v>374</v>
      </c>
      <c r="N16" s="178" t="s">
        <v>398</v>
      </c>
      <c r="O16" s="177" t="s">
        <v>399</v>
      </c>
      <c r="R16" s="227" t="n">
        <v>1300</v>
      </c>
      <c r="S16" s="227" t="s">
        <v>400</v>
      </c>
      <c r="U16" s="171" t="s">
        <v>349</v>
      </c>
      <c r="V16" s="172" t="s">
        <v>350</v>
      </c>
      <c r="W16" s="232" t="s">
        <v>401</v>
      </c>
      <c r="X16" s="232" t="s">
        <v>402</v>
      </c>
      <c r="Y16" s="232" t="s">
        <v>203</v>
      </c>
      <c r="AA16" s="236" t="s">
        <v>403</v>
      </c>
      <c r="AB16" s="237" t="s">
        <v>404</v>
      </c>
      <c r="AC16" s="238" t="s">
        <v>395</v>
      </c>
      <c r="AD16" s="238" t="s">
        <v>374</v>
      </c>
      <c r="AE16" s="238" t="s">
        <v>203</v>
      </c>
      <c r="AF16" s="234" t="n"/>
    </row>
    <row r="17" spans="1:39">
      <c r="F17" s="178" t="s">
        <v>405</v>
      </c>
      <c r="G17" s="177" t="s">
        <v>406</v>
      </c>
      <c r="N17" s="178" t="s">
        <v>407</v>
      </c>
      <c r="O17" s="177" t="s">
        <v>408</v>
      </c>
      <c r="R17" s="227" t="n">
        <v>1310</v>
      </c>
      <c r="S17" s="227" t="s">
        <v>409</v>
      </c>
      <c r="U17" s="171" t="s">
        <v>361</v>
      </c>
      <c r="V17" s="172" t="s">
        <v>362</v>
      </c>
      <c r="W17" s="232" t="s">
        <v>410</v>
      </c>
      <c r="X17" s="232" t="s">
        <v>411</v>
      </c>
      <c r="Y17" s="232" t="s">
        <v>203</v>
      </c>
      <c r="AA17" s="236" t="s">
        <v>412</v>
      </c>
      <c r="AB17" s="237" t="s">
        <v>413</v>
      </c>
      <c r="AC17" s="238" t="s">
        <v>395</v>
      </c>
      <c r="AD17" s="238" t="s">
        <v>414</v>
      </c>
      <c r="AE17" s="238" t="s">
        <v>203</v>
      </c>
    </row>
    <row r="18" s="235" spans="1:39">
      <c r="F18" s="178" t="s">
        <v>415</v>
      </c>
      <c r="G18" s="177" t="s">
        <v>416</v>
      </c>
      <c r="N18" s="178" t="s">
        <v>417</v>
      </c>
      <c r="O18" s="177" t="s">
        <v>298</v>
      </c>
      <c r="R18" s="227" t="n">
        <v>1320</v>
      </c>
      <c r="S18" s="227" t="s">
        <v>418</v>
      </c>
      <c r="U18" s="171" t="s">
        <v>419</v>
      </c>
      <c r="V18" s="172" t="s">
        <v>372</v>
      </c>
      <c r="W18" s="232" t="s">
        <v>420</v>
      </c>
      <c r="X18" s="232" t="s">
        <v>421</v>
      </c>
      <c r="Y18" s="232" t="s">
        <v>203</v>
      </c>
      <c r="AA18" s="236" t="s">
        <v>422</v>
      </c>
      <c r="AB18" s="237" t="s">
        <v>423</v>
      </c>
      <c r="AC18" s="238" t="s">
        <v>424</v>
      </c>
      <c r="AD18" s="238" t="s">
        <v>425</v>
      </c>
      <c r="AE18" s="238" t="s">
        <v>203</v>
      </c>
    </row>
    <row r="19" spans="1:39">
      <c r="F19" s="178" t="s">
        <v>426</v>
      </c>
      <c r="G19" s="177" t="s">
        <v>427</v>
      </c>
      <c r="N19" s="178" t="s">
        <v>428</v>
      </c>
      <c r="O19" s="177" t="s">
        <v>429</v>
      </c>
      <c r="R19" s="227" t="n">
        <v>1330</v>
      </c>
      <c r="S19" s="227" t="s">
        <v>430</v>
      </c>
      <c r="U19" s="171" t="s">
        <v>431</v>
      </c>
      <c r="V19" s="172" t="s">
        <v>382</v>
      </c>
      <c r="W19" s="232" t="s">
        <v>432</v>
      </c>
      <c r="X19" s="232" t="s">
        <v>433</v>
      </c>
      <c r="Y19" s="232" t="s">
        <v>203</v>
      </c>
      <c r="AA19" s="236" t="s">
        <v>186</v>
      </c>
      <c r="AB19" s="237" t="s">
        <v>226</v>
      </c>
      <c r="AC19" s="238" t="s">
        <v>410</v>
      </c>
      <c r="AD19" s="238" t="s">
        <v>411</v>
      </c>
      <c r="AE19" s="238" t="s">
        <v>203</v>
      </c>
    </row>
    <row r="20" spans="1:39">
      <c r="F20" s="178" t="s">
        <v>297</v>
      </c>
      <c r="G20" s="177" t="s">
        <v>298</v>
      </c>
      <c r="N20" s="178" t="s">
        <v>434</v>
      </c>
      <c r="O20" s="177" t="s">
        <v>435</v>
      </c>
      <c r="R20" s="227" t="n">
        <v>1340</v>
      </c>
      <c r="S20" s="227" t="s">
        <v>436</v>
      </c>
      <c r="U20" s="171" t="s">
        <v>437</v>
      </c>
      <c r="V20" s="172" t="s">
        <v>438</v>
      </c>
      <c r="W20" s="232" t="s">
        <v>439</v>
      </c>
      <c r="X20" s="232" t="s">
        <v>440</v>
      </c>
      <c r="Y20" s="232" t="s">
        <v>203</v>
      </c>
      <c r="AA20" s="236" t="s">
        <v>441</v>
      </c>
      <c r="AB20" s="237" t="s">
        <v>442</v>
      </c>
      <c r="AC20" s="238" t="s">
        <v>420</v>
      </c>
      <c r="AD20" s="238" t="s">
        <v>421</v>
      </c>
      <c r="AE20" s="238" t="s">
        <v>203</v>
      </c>
    </row>
    <row r="21" spans="1:39">
      <c r="F21" s="178" t="s">
        <v>443</v>
      </c>
      <c r="G21" s="177" t="s">
        <v>444</v>
      </c>
      <c r="N21" s="178" t="s">
        <v>13</v>
      </c>
      <c r="O21" s="177" t="s">
        <v>445</v>
      </c>
      <c r="R21" s="227" t="n">
        <v>1399</v>
      </c>
      <c r="S21" s="227" t="s">
        <v>446</v>
      </c>
      <c r="U21" s="171" t="s">
        <v>447</v>
      </c>
      <c r="V21" s="172" t="s">
        <v>448</v>
      </c>
      <c r="W21" s="232" t="s">
        <v>449</v>
      </c>
      <c r="X21" s="232" t="s">
        <v>399</v>
      </c>
      <c r="Y21" s="232" t="s">
        <v>203</v>
      </c>
      <c r="AA21" s="236" t="s">
        <v>450</v>
      </c>
      <c r="AB21" s="237" t="s">
        <v>451</v>
      </c>
      <c r="AC21" s="238" t="s">
        <v>432</v>
      </c>
      <c r="AD21" s="238" t="s">
        <v>433</v>
      </c>
      <c r="AE21" s="238" t="s">
        <v>203</v>
      </c>
    </row>
    <row r="22" spans="1:39">
      <c r="F22" s="178" t="s">
        <v>452</v>
      </c>
      <c r="G22" s="177" t="s">
        <v>453</v>
      </c>
      <c r="N22" s="178" t="s">
        <v>415</v>
      </c>
      <c r="O22" s="177" t="s">
        <v>416</v>
      </c>
      <c r="R22" s="227" t="n">
        <v>2100</v>
      </c>
      <c r="S22" s="227" t="s">
        <v>454</v>
      </c>
      <c r="U22" s="171" t="s">
        <v>373</v>
      </c>
      <c r="V22" s="172" t="s">
        <v>391</v>
      </c>
      <c r="W22" s="232" t="s">
        <v>297</v>
      </c>
      <c r="X22" s="232" t="s">
        <v>298</v>
      </c>
      <c r="Y22" s="232" t="s">
        <v>203</v>
      </c>
      <c r="AA22" s="236" t="s">
        <v>455</v>
      </c>
      <c r="AB22" s="237" t="s">
        <v>456</v>
      </c>
      <c r="AC22" s="238" t="s">
        <v>457</v>
      </c>
      <c r="AD22" s="238" t="s">
        <v>440</v>
      </c>
      <c r="AE22" s="238" t="s">
        <v>203</v>
      </c>
    </row>
    <row r="23" spans="1:39">
      <c r="F23" s="178" t="s">
        <v>13</v>
      </c>
      <c r="G23" s="177" t="s">
        <v>445</v>
      </c>
      <c r="N23" s="178" t="s">
        <v>458</v>
      </c>
      <c r="O23" s="177" t="s">
        <v>354</v>
      </c>
      <c r="R23" s="227" t="n">
        <v>2110</v>
      </c>
      <c r="S23" s="227" t="s">
        <v>459</v>
      </c>
      <c r="U23" s="171" t="s">
        <v>460</v>
      </c>
      <c r="V23" s="172" t="s">
        <v>461</v>
      </c>
      <c r="W23" s="232" t="s">
        <v>13</v>
      </c>
      <c r="X23" s="232" t="s">
        <v>445</v>
      </c>
      <c r="Y23" s="232" t="s">
        <v>203</v>
      </c>
      <c r="AA23" s="236" t="s">
        <v>462</v>
      </c>
      <c r="AB23" s="237" t="s">
        <v>463</v>
      </c>
      <c r="AC23" s="238" t="s">
        <v>449</v>
      </c>
      <c r="AD23" s="238" t="s">
        <v>399</v>
      </c>
      <c r="AE23" s="238" t="s">
        <v>203</v>
      </c>
    </row>
    <row r="24" spans="1:39">
      <c r="F24" s="178" t="s">
        <v>434</v>
      </c>
      <c r="G24" s="177" t="s">
        <v>464</v>
      </c>
      <c r="N24" s="215" t="s">
        <v>375</v>
      </c>
      <c r="O24" s="224" t="n"/>
      <c r="R24" s="227" t="n">
        <v>2199</v>
      </c>
      <c r="S24" s="227" t="s">
        <v>465</v>
      </c>
      <c r="U24" s="171" t="s">
        <v>466</v>
      </c>
      <c r="V24" s="172" t="s">
        <v>467</v>
      </c>
      <c r="W24" s="232" t="s">
        <v>468</v>
      </c>
      <c r="X24" s="232" t="s">
        <v>469</v>
      </c>
      <c r="Y24" s="232" t="s">
        <v>203</v>
      </c>
      <c r="AA24" s="236" t="s">
        <v>470</v>
      </c>
      <c r="AB24" s="237" t="s">
        <v>471</v>
      </c>
      <c r="AC24" s="238" t="s">
        <v>297</v>
      </c>
      <c r="AD24" s="238" t="s">
        <v>298</v>
      </c>
      <c r="AE24" s="238" t="s">
        <v>203</v>
      </c>
    </row>
    <row r="25" spans="1:39">
      <c r="F25" s="178" t="s">
        <v>353</v>
      </c>
      <c r="G25" s="177" t="s">
        <v>354</v>
      </c>
      <c r="R25" s="227" t="n">
        <v>2200</v>
      </c>
      <c r="S25" s="227" t="s">
        <v>472</v>
      </c>
      <c r="U25" s="171" t="s">
        <v>473</v>
      </c>
      <c r="V25" s="172" t="s">
        <v>474</v>
      </c>
      <c r="W25" s="232" t="s">
        <v>434</v>
      </c>
      <c r="X25" s="232" t="s">
        <v>435</v>
      </c>
      <c r="Y25" s="232" t="s">
        <v>203</v>
      </c>
      <c r="AA25" s="236" t="s">
        <v>475</v>
      </c>
      <c r="AB25" s="237" t="s">
        <v>476</v>
      </c>
      <c r="AC25" s="238" t="s">
        <v>13</v>
      </c>
      <c r="AD25" s="238" t="s">
        <v>445</v>
      </c>
      <c r="AE25" s="238" t="s">
        <v>203</v>
      </c>
    </row>
    <row r="26" spans="1:39">
      <c r="F26" s="178" t="s">
        <v>477</v>
      </c>
      <c r="G26" s="177" t="s">
        <v>478</v>
      </c>
      <c r="R26" s="227" t="n">
        <v>2205</v>
      </c>
      <c r="S26" s="227" t="s">
        <v>479</v>
      </c>
      <c r="U26" s="171" t="s">
        <v>405</v>
      </c>
      <c r="V26" s="172" t="s">
        <v>406</v>
      </c>
      <c r="W26" s="232" t="s">
        <v>480</v>
      </c>
      <c r="X26" s="232" t="s">
        <v>354</v>
      </c>
      <c r="Y26" s="232" t="s">
        <v>203</v>
      </c>
      <c r="AA26" s="236" t="s">
        <v>481</v>
      </c>
      <c r="AB26" s="237" t="s">
        <v>482</v>
      </c>
      <c r="AC26" s="238" t="s">
        <v>468</v>
      </c>
      <c r="AD26" s="238" t="s">
        <v>469</v>
      </c>
      <c r="AE26" s="238" t="s">
        <v>203</v>
      </c>
    </row>
    <row r="27" spans="1:39">
      <c r="F27" s="178" t="s">
        <v>483</v>
      </c>
      <c r="G27" s="177" t="s">
        <v>484</v>
      </c>
      <c r="R27" s="227" t="n">
        <v>2210</v>
      </c>
      <c r="S27" s="227" t="s">
        <v>485</v>
      </c>
      <c r="U27" s="171" t="s">
        <v>297</v>
      </c>
      <c r="V27" s="172" t="s">
        <v>298</v>
      </c>
      <c r="W27" s="232" t="s">
        <v>486</v>
      </c>
      <c r="X27" s="232" t="s">
        <v>487</v>
      </c>
      <c r="Y27" s="232" t="s">
        <v>488</v>
      </c>
      <c r="AA27" s="236" t="s">
        <v>489</v>
      </c>
      <c r="AB27" s="237" t="s">
        <v>490</v>
      </c>
      <c r="AC27" s="238" t="s">
        <v>434</v>
      </c>
      <c r="AD27" s="238" t="s">
        <v>435</v>
      </c>
      <c r="AE27" s="238" t="s">
        <v>203</v>
      </c>
    </row>
    <row r="28" spans="1:39">
      <c r="F28" s="178" t="s">
        <v>491</v>
      </c>
      <c r="G28" s="177" t="s">
        <v>492</v>
      </c>
      <c r="R28" s="227" t="n">
        <v>2230</v>
      </c>
      <c r="S28" s="227" t="s">
        <v>493</v>
      </c>
      <c r="U28" s="171" t="s">
        <v>494</v>
      </c>
      <c r="V28" s="172" t="s">
        <v>495</v>
      </c>
      <c r="W28" s="232" t="s">
        <v>496</v>
      </c>
      <c r="X28" s="232" t="s">
        <v>497</v>
      </c>
      <c r="Y28" s="232" t="s">
        <v>488</v>
      </c>
      <c r="AA28" s="236" t="s">
        <v>498</v>
      </c>
      <c r="AB28" s="237" t="s">
        <v>499</v>
      </c>
      <c r="AC28" s="238" t="s">
        <v>486</v>
      </c>
      <c r="AD28" s="238" t="s">
        <v>487</v>
      </c>
      <c r="AE28" s="238" t="s">
        <v>488</v>
      </c>
    </row>
    <row r="29" spans="1:39">
      <c r="F29" s="178" t="s">
        <v>500</v>
      </c>
      <c r="G29" s="177" t="s">
        <v>501</v>
      </c>
      <c r="R29" s="227" t="n">
        <v>2299</v>
      </c>
      <c r="S29" s="227" t="s">
        <v>502</v>
      </c>
      <c r="U29" s="171" t="s">
        <v>503</v>
      </c>
      <c r="V29" s="172" t="s">
        <v>444</v>
      </c>
      <c r="W29" s="232" t="s">
        <v>504</v>
      </c>
      <c r="X29" s="232" t="s">
        <v>505</v>
      </c>
      <c r="Y29" s="232" t="s">
        <v>488</v>
      </c>
      <c r="AA29" s="236" t="s">
        <v>506</v>
      </c>
      <c r="AB29" s="237" t="s">
        <v>507</v>
      </c>
      <c r="AC29" s="238" t="s">
        <v>496</v>
      </c>
      <c r="AD29" s="238" t="s">
        <v>497</v>
      </c>
      <c r="AE29" s="238" t="s">
        <v>488</v>
      </c>
    </row>
    <row r="30" spans="1:39">
      <c r="F30" s="178" t="s">
        <v>508</v>
      </c>
      <c r="G30" s="177" t="s">
        <v>509</v>
      </c>
      <c r="R30" s="227" t="n">
        <v>2300</v>
      </c>
      <c r="S30" s="227" t="s">
        <v>510</v>
      </c>
      <c r="U30" s="171" t="s">
        <v>511</v>
      </c>
      <c r="V30" s="172" t="s">
        <v>453</v>
      </c>
      <c r="W30" s="232" t="s">
        <v>512</v>
      </c>
      <c r="X30" s="232" t="s">
        <v>513</v>
      </c>
      <c r="Y30" s="232" t="s">
        <v>488</v>
      </c>
      <c r="AA30" s="236" t="s">
        <v>514</v>
      </c>
      <c r="AB30" s="237" t="s">
        <v>515</v>
      </c>
      <c r="AC30" s="238" t="s">
        <v>504</v>
      </c>
      <c r="AD30" s="238" t="s">
        <v>505</v>
      </c>
      <c r="AE30" s="238" t="s">
        <v>488</v>
      </c>
    </row>
    <row r="31" spans="1:39">
      <c r="F31" s="178" t="s">
        <v>516</v>
      </c>
      <c r="G31" s="177" t="s">
        <v>517</v>
      </c>
      <c r="R31" s="227" t="n">
        <v>2399</v>
      </c>
      <c r="S31" s="227" t="s">
        <v>518</v>
      </c>
      <c r="U31" s="171" t="s">
        <v>519</v>
      </c>
      <c r="V31" s="172" t="s">
        <v>520</v>
      </c>
      <c r="W31" s="232" t="s">
        <v>521</v>
      </c>
      <c r="X31" s="232" t="s">
        <v>522</v>
      </c>
      <c r="Y31" s="232" t="s">
        <v>488</v>
      </c>
      <c r="AA31" s="236" t="s">
        <v>523</v>
      </c>
      <c r="AB31" s="237" t="s">
        <v>524</v>
      </c>
      <c r="AC31" s="238" t="s">
        <v>512</v>
      </c>
      <c r="AD31" s="238" t="s">
        <v>513</v>
      </c>
      <c r="AE31" s="238" t="s">
        <v>488</v>
      </c>
    </row>
    <row r="32" spans="1:39">
      <c r="F32" s="178" t="s">
        <v>525</v>
      </c>
      <c r="G32" s="177" t="s">
        <v>526</v>
      </c>
      <c r="R32" s="251" t="s"/>
      <c r="S32" s="228" t="s">
        <v>527</v>
      </c>
      <c r="U32" s="171" t="s">
        <v>434</v>
      </c>
      <c r="V32" s="172" t="s">
        <v>464</v>
      </c>
      <c r="W32" s="232" t="s">
        <v>528</v>
      </c>
      <c r="X32" s="232" t="s">
        <v>529</v>
      </c>
      <c r="Y32" s="232" t="s">
        <v>488</v>
      </c>
      <c r="AA32" s="236" t="s">
        <v>530</v>
      </c>
      <c r="AB32" s="237" t="s">
        <v>531</v>
      </c>
      <c r="AC32" s="238" t="s">
        <v>521</v>
      </c>
      <c r="AD32" s="238" t="s">
        <v>522</v>
      </c>
      <c r="AE32" s="238" t="s">
        <v>488</v>
      </c>
    </row>
    <row r="33" spans="1:39">
      <c r="F33" s="178" t="s">
        <v>532</v>
      </c>
      <c r="G33" s="177" t="s">
        <v>533</v>
      </c>
      <c r="U33" s="171" t="s">
        <v>534</v>
      </c>
      <c r="V33" s="172" t="s">
        <v>535</v>
      </c>
      <c r="W33" s="232" t="s">
        <v>383</v>
      </c>
      <c r="X33" s="232" t="s">
        <v>384</v>
      </c>
      <c r="Y33" s="232" t="s">
        <v>488</v>
      </c>
      <c r="AA33" s="236" t="s">
        <v>536</v>
      </c>
      <c r="AB33" s="237" t="s">
        <v>537</v>
      </c>
      <c r="AC33" s="238" t="s">
        <v>383</v>
      </c>
      <c r="AD33" s="238" t="s">
        <v>384</v>
      </c>
      <c r="AE33" s="238" t="s">
        <v>488</v>
      </c>
    </row>
    <row r="34" spans="1:39">
      <c r="F34" s="178" t="s">
        <v>538</v>
      </c>
      <c r="G34" s="177" t="s">
        <v>539</v>
      </c>
      <c r="U34" s="171" t="s">
        <v>540</v>
      </c>
      <c r="V34" s="172" t="s">
        <v>541</v>
      </c>
      <c r="W34" s="232" t="s">
        <v>473</v>
      </c>
      <c r="X34" s="232" t="s">
        <v>474</v>
      </c>
      <c r="Y34" s="232" t="s">
        <v>488</v>
      </c>
      <c r="AA34" s="236" t="s">
        <v>500</v>
      </c>
      <c r="AB34" s="237" t="s">
        <v>501</v>
      </c>
      <c r="AC34" s="236" t="s">
        <v>473</v>
      </c>
      <c r="AD34" s="238" t="s">
        <v>474</v>
      </c>
      <c r="AE34" s="238" t="s">
        <v>488</v>
      </c>
    </row>
    <row r="35" spans="1:39">
      <c r="F35" s="178" t="s">
        <v>542</v>
      </c>
      <c r="G35" s="177" t="s">
        <v>543</v>
      </c>
      <c r="U35" s="171" t="s">
        <v>13</v>
      </c>
      <c r="V35" s="172" t="s">
        <v>445</v>
      </c>
      <c r="W35" s="232" t="s">
        <v>544</v>
      </c>
      <c r="X35" s="232" t="s">
        <v>545</v>
      </c>
      <c r="Y35" s="232" t="s">
        <v>488</v>
      </c>
      <c r="AA35" s="236" t="s">
        <v>546</v>
      </c>
      <c r="AB35" s="237" t="s">
        <v>547</v>
      </c>
      <c r="AC35" s="238" t="s">
        <v>544</v>
      </c>
      <c r="AD35" s="238" t="s">
        <v>545</v>
      </c>
      <c r="AE35" s="238" t="s">
        <v>488</v>
      </c>
    </row>
    <row r="36" spans="1:39">
      <c r="F36" s="178" t="s">
        <v>466</v>
      </c>
      <c r="G36" s="177" t="s">
        <v>467</v>
      </c>
      <c r="U36" s="171" t="s">
        <v>548</v>
      </c>
      <c r="V36" s="172" t="s">
        <v>549</v>
      </c>
      <c r="W36" s="232" t="s">
        <v>550</v>
      </c>
      <c r="X36" s="232" t="s">
        <v>551</v>
      </c>
      <c r="Y36" s="232" t="s">
        <v>488</v>
      </c>
      <c r="AA36" s="236" t="s">
        <v>552</v>
      </c>
      <c r="AB36" s="237" t="s">
        <v>553</v>
      </c>
      <c r="AC36" s="238" t="s">
        <v>550</v>
      </c>
      <c r="AD36" s="238" t="s">
        <v>551</v>
      </c>
      <c r="AE36" s="238" t="s">
        <v>488</v>
      </c>
    </row>
    <row r="37" spans="1:39">
      <c r="F37" s="178" t="s">
        <v>554</v>
      </c>
      <c r="G37" s="177" t="s">
        <v>555</v>
      </c>
      <c r="U37" s="171" t="s">
        <v>415</v>
      </c>
      <c r="V37" s="172" t="s">
        <v>556</v>
      </c>
      <c r="AA37" s="236" t="s">
        <v>557</v>
      </c>
      <c r="AB37" s="237" t="s">
        <v>558</v>
      </c>
    </row>
    <row r="38" spans="1:39">
      <c r="F38" s="178" t="s">
        <v>559</v>
      </c>
      <c r="G38" s="177" t="s">
        <v>560</v>
      </c>
      <c r="U38" s="171" t="s">
        <v>426</v>
      </c>
      <c r="V38" s="172" t="s">
        <v>427</v>
      </c>
      <c r="AA38" s="236" t="s">
        <v>561</v>
      </c>
      <c r="AB38" s="237" t="s">
        <v>562</v>
      </c>
    </row>
    <row r="39" spans="1:39">
      <c r="F39" s="178" t="s">
        <v>563</v>
      </c>
      <c r="G39" s="177" t="s">
        <v>564</v>
      </c>
      <c r="U39" s="171" t="s">
        <v>565</v>
      </c>
      <c r="V39" s="172" t="s">
        <v>566</v>
      </c>
      <c r="AA39" s="236" t="s">
        <v>567</v>
      </c>
      <c r="AB39" s="237" t="s">
        <v>568</v>
      </c>
    </row>
    <row r="40" spans="1:39">
      <c r="F40" s="178" t="s">
        <v>569</v>
      </c>
      <c r="G40" s="177" t="s">
        <v>570</v>
      </c>
      <c r="U40" s="171" t="s">
        <v>571</v>
      </c>
      <c r="V40" s="172" t="s">
        <v>572</v>
      </c>
      <c r="AA40" s="236" t="s">
        <v>573</v>
      </c>
      <c r="AB40" s="237" t="s">
        <v>574</v>
      </c>
    </row>
    <row r="41" spans="1:39">
      <c r="F41" s="178" t="s">
        <v>575</v>
      </c>
      <c r="G41" s="177" t="s">
        <v>576</v>
      </c>
      <c r="U41" s="171" t="s">
        <v>353</v>
      </c>
      <c r="V41" s="172" t="s">
        <v>354</v>
      </c>
      <c r="AA41" s="236" t="s">
        <v>577</v>
      </c>
      <c r="AB41" s="237" t="s">
        <v>578</v>
      </c>
    </row>
    <row r="42" spans="1:39">
      <c r="F42" s="215" t="s">
        <v>375</v>
      </c>
      <c r="G42" s="224" t="n"/>
      <c r="U42" s="171" t="s">
        <v>579</v>
      </c>
      <c r="V42" s="172" t="s">
        <v>580</v>
      </c>
      <c r="AA42" s="236" t="s">
        <v>581</v>
      </c>
      <c r="AB42" s="237" t="s">
        <v>582</v>
      </c>
    </row>
    <row r="43" spans="1:39">
      <c r="U43" s="171" t="s">
        <v>583</v>
      </c>
      <c r="V43" s="172" t="s">
        <v>584</v>
      </c>
      <c r="AA43" s="236" t="s">
        <v>220</v>
      </c>
      <c r="AB43" s="237" t="s">
        <v>267</v>
      </c>
    </row>
    <row r="44" spans="1:39">
      <c r="U44" s="150" t="s">
        <v>375</v>
      </c>
      <c r="V44" s="151" t="n"/>
      <c r="AA44" s="236" t="s">
        <v>585</v>
      </c>
      <c r="AB44" s="237" t="s">
        <v>586</v>
      </c>
    </row>
    <row r="45" spans="1:39">
      <c r="AA45" s="236" t="s">
        <v>587</v>
      </c>
      <c r="AB45" s="237" t="s">
        <v>588</v>
      </c>
    </row>
    <row r="46" spans="1:39">
      <c r="AA46" s="236" t="s">
        <v>589</v>
      </c>
      <c r="AB46" s="237" t="s">
        <v>590</v>
      </c>
    </row>
    <row r="47" spans="1:39">
      <c r="AA47" s="236" t="s">
        <v>591</v>
      </c>
      <c r="AB47" s="237" t="s">
        <v>592</v>
      </c>
    </row>
    <row r="48" spans="1:39">
      <c r="AA48" s="236" t="s">
        <v>508</v>
      </c>
      <c r="AB48" s="237" t="s">
        <v>509</v>
      </c>
    </row>
    <row r="49" spans="1:39">
      <c r="AA49" s="236" t="s">
        <v>287</v>
      </c>
      <c r="AB49" s="237" t="s">
        <v>279</v>
      </c>
    </row>
    <row r="50" spans="1:39">
      <c r="AA50" s="236" t="s">
        <v>262</v>
      </c>
      <c r="AB50" s="237" t="s">
        <v>306</v>
      </c>
    </row>
    <row r="51" spans="1:39">
      <c r="AA51" s="236" t="s">
        <v>328</v>
      </c>
      <c r="AB51" s="237" t="s">
        <v>329</v>
      </c>
    </row>
    <row r="52" spans="1:39">
      <c r="AA52" s="236" t="s">
        <v>593</v>
      </c>
      <c r="AB52" s="237" t="s">
        <v>594</v>
      </c>
    </row>
    <row r="53" spans="1:39">
      <c r="AA53" s="236" t="s">
        <v>595</v>
      </c>
      <c r="AB53" s="237" t="s">
        <v>596</v>
      </c>
    </row>
    <row r="54" spans="1:39">
      <c r="AA54" s="236" t="s">
        <v>597</v>
      </c>
      <c r="AB54" s="237" t="s">
        <v>598</v>
      </c>
    </row>
    <row r="55" spans="1:39">
      <c r="AA55" s="236" t="s">
        <v>599</v>
      </c>
      <c r="AB55" s="237" t="s">
        <v>600</v>
      </c>
    </row>
    <row r="56" spans="1:39">
      <c r="AA56" s="236" t="s">
        <v>601</v>
      </c>
      <c r="AB56" s="237" t="s">
        <v>602</v>
      </c>
    </row>
    <row r="57" spans="1:39">
      <c r="AA57" s="236" t="s">
        <v>603</v>
      </c>
      <c r="AB57" s="237" t="s">
        <v>604</v>
      </c>
    </row>
    <row r="58" spans="1:39">
      <c r="AA58" s="236" t="s">
        <v>605</v>
      </c>
      <c r="AB58" s="237" t="s">
        <v>606</v>
      </c>
    </row>
    <row r="59" spans="1:39">
      <c r="AA59" s="236" t="s">
        <v>607</v>
      </c>
      <c r="AB59" s="237" t="s">
        <v>608</v>
      </c>
    </row>
    <row r="60" spans="1:39">
      <c r="AA60" s="236" t="s">
        <v>609</v>
      </c>
      <c r="AB60" s="237" t="s">
        <v>610</v>
      </c>
    </row>
    <row r="61" spans="1:39">
      <c r="AA61" s="236" t="s">
        <v>611</v>
      </c>
      <c r="AB61" s="237" t="s">
        <v>612</v>
      </c>
    </row>
    <row r="62" spans="1:39">
      <c r="AA62" s="236" t="s">
        <v>613</v>
      </c>
      <c r="AB62" s="237" t="s">
        <v>614</v>
      </c>
    </row>
    <row r="63" spans="1:39">
      <c r="AA63" s="236" t="s">
        <v>615</v>
      </c>
      <c r="AB63" s="237" t="s">
        <v>616</v>
      </c>
    </row>
    <row r="64" spans="1:39">
      <c r="AA64" s="236" t="s">
        <v>617</v>
      </c>
      <c r="AB64" s="237" t="s">
        <v>618</v>
      </c>
    </row>
    <row r="65" spans="1:39">
      <c r="AA65" s="236" t="s">
        <v>619</v>
      </c>
      <c r="AB65" s="237" t="s">
        <v>620</v>
      </c>
    </row>
    <row r="66" spans="1:39">
      <c r="AA66" s="236" t="s">
        <v>621</v>
      </c>
      <c r="AB66" s="237" t="s">
        <v>622</v>
      </c>
    </row>
    <row r="67" spans="1:39">
      <c r="AA67" s="236" t="s">
        <v>623</v>
      </c>
      <c r="AB67" s="237" t="s">
        <v>624</v>
      </c>
    </row>
    <row r="68" spans="1:39">
      <c r="AA68" s="236" t="s">
        <v>625</v>
      </c>
      <c r="AB68" s="237" t="s">
        <v>626</v>
      </c>
    </row>
    <row r="69" spans="1:39">
      <c r="AA69" s="236" t="s">
        <v>627</v>
      </c>
      <c r="AB69" s="237" t="s">
        <v>628</v>
      </c>
    </row>
    <row r="70" spans="1:39">
      <c r="AA70" s="236" t="s">
        <v>629</v>
      </c>
      <c r="AB70" s="237" t="s">
        <v>630</v>
      </c>
    </row>
    <row r="71" spans="1:39">
      <c r="AA71" s="236" t="s">
        <v>631</v>
      </c>
      <c r="AB71" s="237" t="s">
        <v>632</v>
      </c>
    </row>
    <row r="72" s="235" spans="1:39">
      <c r="AA72" s="236" t="s">
        <v>633</v>
      </c>
      <c r="AB72" s="237" t="s">
        <v>634</v>
      </c>
    </row>
    <row r="73" s="235" spans="1:39">
      <c r="AA73" s="236" t="s">
        <v>635</v>
      </c>
      <c r="AB73" s="237" t="s">
        <v>636</v>
      </c>
    </row>
    <row r="74" s="235" spans="1:39">
      <c r="AA74" s="236" t="s">
        <v>637</v>
      </c>
      <c r="AB74" s="237" t="s">
        <v>638</v>
      </c>
    </row>
    <row r="75" spans="1:39">
      <c r="AA75" s="236" t="s">
        <v>639</v>
      </c>
      <c r="AB75" s="237" t="s">
        <v>640</v>
      </c>
    </row>
    <row r="76" spans="1:39">
      <c r="AA76" s="236" t="s">
        <v>641</v>
      </c>
      <c r="AB76" s="237" t="s">
        <v>642</v>
      </c>
    </row>
    <row r="77" spans="1:39">
      <c r="AA77" s="236" t="s">
        <v>356</v>
      </c>
      <c r="AB77" s="237" t="s">
        <v>357</v>
      </c>
    </row>
    <row r="78" spans="1:39">
      <c r="AA78" s="236" t="s">
        <v>643</v>
      </c>
      <c r="AB78" s="237" t="s">
        <v>644</v>
      </c>
    </row>
    <row r="79" spans="1:39">
      <c r="AA79" s="236" t="s">
        <v>645</v>
      </c>
      <c r="AB79" s="237" t="s">
        <v>646</v>
      </c>
    </row>
    <row r="80" spans="1:39">
      <c r="AA80" s="236" t="s">
        <v>647</v>
      </c>
      <c r="AB80" s="237" t="s">
        <v>648</v>
      </c>
    </row>
    <row r="81" spans="1:39">
      <c r="AA81" s="236" t="s">
        <v>649</v>
      </c>
      <c r="AB81" s="237" t="s">
        <v>650</v>
      </c>
    </row>
    <row r="82" spans="1:39">
      <c r="AA82" s="236" t="s">
        <v>651</v>
      </c>
      <c r="AB82" s="237" t="s">
        <v>652</v>
      </c>
    </row>
    <row r="83" spans="1:39">
      <c r="AA83" s="236" t="s">
        <v>653</v>
      </c>
      <c r="AB83" s="237" t="s">
        <v>654</v>
      </c>
    </row>
    <row r="84" spans="1:39">
      <c r="AA84" s="236" t="s">
        <v>655</v>
      </c>
      <c r="AB84" s="237" t="s">
        <v>656</v>
      </c>
    </row>
    <row r="85" spans="1:39">
      <c r="AA85" s="236" t="s">
        <v>657</v>
      </c>
      <c r="AB85" s="237" t="s">
        <v>658</v>
      </c>
    </row>
    <row r="86" spans="1:39">
      <c r="AA86" s="236" t="s">
        <v>659</v>
      </c>
      <c r="AB86" s="237" t="s">
        <v>660</v>
      </c>
    </row>
    <row r="87" spans="1:39">
      <c r="AA87" s="236" t="s">
        <v>661</v>
      </c>
      <c r="AB87" s="237" t="s">
        <v>662</v>
      </c>
    </row>
    <row r="88" spans="1:39">
      <c r="AA88" s="236" t="s">
        <v>663</v>
      </c>
      <c r="AB88" s="237" t="s">
        <v>664</v>
      </c>
    </row>
    <row r="89" spans="1:39">
      <c r="AA89" s="236" t="s">
        <v>377</v>
      </c>
      <c r="AB89" s="237" t="s">
        <v>378</v>
      </c>
    </row>
    <row r="90" spans="1:39">
      <c r="AA90" s="236" t="s">
        <v>665</v>
      </c>
      <c r="AB90" s="237" t="s">
        <v>666</v>
      </c>
    </row>
    <row r="91" spans="1:39">
      <c r="AA91" s="236" t="s">
        <v>667</v>
      </c>
      <c r="AB91" s="237" t="s">
        <v>668</v>
      </c>
    </row>
    <row r="92" spans="1:39">
      <c r="AA92" s="236" t="s">
        <v>669</v>
      </c>
      <c r="AB92" s="237" t="s">
        <v>670</v>
      </c>
    </row>
    <row r="93" spans="1:39">
      <c r="AA93" s="236" t="s">
        <v>671</v>
      </c>
      <c r="AB93" s="237" t="s">
        <v>672</v>
      </c>
    </row>
    <row r="94" spans="1:39">
      <c r="AA94" s="236" t="s">
        <v>673</v>
      </c>
      <c r="AB94" s="237" t="s">
        <v>674</v>
      </c>
    </row>
    <row r="95" spans="1:39">
      <c r="AA95" s="236" t="s">
        <v>675</v>
      </c>
      <c r="AB95" s="237" t="s">
        <v>676</v>
      </c>
    </row>
    <row r="96" spans="1:39">
      <c r="AA96" s="236" t="s">
        <v>677</v>
      </c>
      <c r="AB96" s="237" t="s">
        <v>678</v>
      </c>
    </row>
    <row r="97" spans="1:39">
      <c r="AA97" s="236" t="s">
        <v>679</v>
      </c>
      <c r="AB97" s="237" t="s">
        <v>680</v>
      </c>
    </row>
    <row r="98" spans="1:39">
      <c r="AA98" s="236" t="s">
        <v>681</v>
      </c>
      <c r="AB98" s="237" t="s">
        <v>682</v>
      </c>
    </row>
    <row r="99" spans="1:39">
      <c r="AA99" s="236" t="s">
        <v>683</v>
      </c>
      <c r="AB99" s="237" t="s">
        <v>684</v>
      </c>
    </row>
    <row r="100" spans="1:39">
      <c r="AA100" s="236" t="s">
        <v>685</v>
      </c>
      <c r="AB100" s="237" t="s">
        <v>686</v>
      </c>
    </row>
    <row r="101" spans="1:39">
      <c r="AA101" s="236" t="s">
        <v>687</v>
      </c>
      <c r="AB101" s="237" t="s">
        <v>688</v>
      </c>
    </row>
    <row r="102" spans="1:39">
      <c r="AA102" s="236" t="s">
        <v>689</v>
      </c>
      <c r="AB102" s="237" t="s">
        <v>690</v>
      </c>
    </row>
    <row r="103" spans="1:39">
      <c r="AA103" s="236" t="s">
        <v>691</v>
      </c>
      <c r="AB103" s="237" t="s">
        <v>692</v>
      </c>
    </row>
    <row r="104" spans="1:39">
      <c r="AA104" s="236" t="s">
        <v>693</v>
      </c>
      <c r="AB104" s="237" t="s">
        <v>694</v>
      </c>
    </row>
    <row r="105" spans="1:39">
      <c r="AA105" s="236" t="s">
        <v>695</v>
      </c>
      <c r="AB105" s="237" t="s">
        <v>696</v>
      </c>
    </row>
    <row r="106" spans="1:39">
      <c r="AA106" s="236" t="s">
        <v>697</v>
      </c>
      <c r="AB106" s="237" t="s">
        <v>698</v>
      </c>
    </row>
    <row r="107" spans="1:39">
      <c r="AA107" s="236" t="s">
        <v>699</v>
      </c>
      <c r="AB107" s="237" t="s">
        <v>700</v>
      </c>
    </row>
    <row r="108" spans="1:39">
      <c r="AA108" s="236" t="s">
        <v>701</v>
      </c>
      <c r="AB108" s="237" t="s">
        <v>702</v>
      </c>
    </row>
    <row r="109" spans="1:39">
      <c r="AA109" s="236" t="s">
        <v>393</v>
      </c>
      <c r="AB109" s="237" t="s">
        <v>394</v>
      </c>
    </row>
    <row r="110" spans="1:39">
      <c r="AA110" s="236" t="s">
        <v>703</v>
      </c>
      <c r="AB110" s="237" t="s">
        <v>704</v>
      </c>
    </row>
    <row r="111" spans="1:39">
      <c r="AA111" s="236" t="s">
        <v>705</v>
      </c>
      <c r="AB111" s="237" t="s">
        <v>706</v>
      </c>
    </row>
    <row r="112" spans="1:39">
      <c r="AA112" s="236" t="s">
        <v>707</v>
      </c>
      <c r="AB112" s="237" t="s">
        <v>708</v>
      </c>
    </row>
    <row r="113" spans="1:39">
      <c r="AA113" s="236" t="s">
        <v>709</v>
      </c>
      <c r="AB113" s="237" t="s">
        <v>710</v>
      </c>
    </row>
    <row r="114" spans="1:39">
      <c r="AA114" s="236" t="s">
        <v>711</v>
      </c>
      <c r="AB114" s="237" t="s">
        <v>712</v>
      </c>
    </row>
    <row r="115" spans="1:39">
      <c r="AA115" s="236" t="s">
        <v>713</v>
      </c>
      <c r="AB115" s="237" t="s">
        <v>714</v>
      </c>
    </row>
    <row r="116" spans="1:39">
      <c r="AA116" s="236" t="s">
        <v>715</v>
      </c>
      <c r="AB116" s="237" t="s">
        <v>716</v>
      </c>
    </row>
    <row r="117" spans="1:39">
      <c r="AA117" s="236" t="s">
        <v>717</v>
      </c>
      <c r="AB117" s="237" t="s">
        <v>718</v>
      </c>
    </row>
    <row r="118" spans="1:39">
      <c r="AA118" s="236" t="s">
        <v>719</v>
      </c>
      <c r="AB118" s="237" t="s">
        <v>720</v>
      </c>
    </row>
    <row r="119" spans="1:39">
      <c r="AA119" s="236" t="s">
        <v>721</v>
      </c>
      <c r="AB119" s="237" t="s">
        <v>722</v>
      </c>
    </row>
    <row r="120" spans="1:39">
      <c r="AA120" s="236" t="s">
        <v>723</v>
      </c>
      <c r="AB120" s="237" t="s">
        <v>724</v>
      </c>
    </row>
    <row r="121" spans="1:39">
      <c r="AA121" s="236" t="s">
        <v>725</v>
      </c>
      <c r="AB121" s="237" t="s">
        <v>725</v>
      </c>
    </row>
    <row r="122" spans="1:39">
      <c r="AA122" s="236" t="s">
        <v>726</v>
      </c>
      <c r="AB122" s="237" t="s">
        <v>727</v>
      </c>
    </row>
    <row r="123" spans="1:39">
      <c r="AA123" s="236" t="s">
        <v>728</v>
      </c>
      <c r="AB123" s="237" t="s">
        <v>729</v>
      </c>
    </row>
    <row r="124" spans="1:39">
      <c r="AA124" s="236" t="s">
        <v>379</v>
      </c>
      <c r="AB124" s="237" t="s">
        <v>730</v>
      </c>
    </row>
    <row r="125" spans="1:39">
      <c r="AA125" s="236" t="s">
        <v>731</v>
      </c>
      <c r="AB125" s="237" t="s">
        <v>732</v>
      </c>
    </row>
    <row r="126" spans="1:39">
      <c r="AA126" s="236" t="s">
        <v>733</v>
      </c>
      <c r="AB126" s="237" t="s">
        <v>734</v>
      </c>
    </row>
    <row r="127" spans="1:39">
      <c r="AA127" s="236" t="s">
        <v>735</v>
      </c>
      <c r="AB127" s="237" t="s">
        <v>736</v>
      </c>
    </row>
    <row r="128" spans="1:39">
      <c r="AA128" s="236" t="s">
        <v>737</v>
      </c>
      <c r="AB128" s="237" t="s">
        <v>738</v>
      </c>
    </row>
    <row r="129" spans="1:39">
      <c r="AA129" s="236" t="s">
        <v>739</v>
      </c>
      <c r="AB129" s="237" t="s">
        <v>740</v>
      </c>
    </row>
    <row r="130" spans="1:39">
      <c r="AA130" s="236" t="s">
        <v>741</v>
      </c>
      <c r="AB130" s="237" t="s">
        <v>742</v>
      </c>
    </row>
    <row r="131" spans="1:39">
      <c r="AA131" s="236" t="s">
        <v>437</v>
      </c>
      <c r="AB131" s="237" t="s">
        <v>438</v>
      </c>
    </row>
    <row r="132" spans="1:39">
      <c r="AA132" s="236" t="s">
        <v>743</v>
      </c>
      <c r="AB132" s="237" t="s">
        <v>350</v>
      </c>
    </row>
    <row r="133" spans="1:39">
      <c r="AA133" s="236" t="s">
        <v>744</v>
      </c>
      <c r="AB133" s="237" t="s">
        <v>362</v>
      </c>
    </row>
    <row r="134" spans="1:39">
      <c r="AA134" s="236" t="s">
        <v>745</v>
      </c>
      <c r="AB134" s="237" t="s">
        <v>746</v>
      </c>
    </row>
    <row r="135" spans="1:39">
      <c r="AA135" s="236" t="s">
        <v>747</v>
      </c>
      <c r="AB135" s="237" t="s">
        <v>748</v>
      </c>
    </row>
    <row r="136" spans="1:39">
      <c r="AA136" s="236" t="s">
        <v>749</v>
      </c>
      <c r="AB136" s="237" t="s">
        <v>750</v>
      </c>
    </row>
    <row r="137" spans="1:39">
      <c r="AA137" s="236" t="s">
        <v>751</v>
      </c>
      <c r="AB137" s="237" t="s">
        <v>752</v>
      </c>
    </row>
    <row r="138" spans="1:39">
      <c r="AA138" s="236" t="s">
        <v>753</v>
      </c>
      <c r="AB138" s="237" t="s">
        <v>754</v>
      </c>
    </row>
    <row r="139" spans="1:39">
      <c r="AA139" s="236" t="s">
        <v>755</v>
      </c>
      <c r="AB139" s="237" t="s">
        <v>756</v>
      </c>
    </row>
    <row r="140" spans="1:39">
      <c r="AA140" s="236" t="s">
        <v>757</v>
      </c>
      <c r="AB140" s="237" t="s">
        <v>758</v>
      </c>
    </row>
    <row r="141" spans="1:39">
      <c r="AA141" s="236" t="s">
        <v>447</v>
      </c>
      <c r="AB141" s="237" t="s">
        <v>448</v>
      </c>
    </row>
    <row r="142" spans="1:39">
      <c r="AA142" s="236" t="s">
        <v>759</v>
      </c>
      <c r="AB142" s="237" t="s">
        <v>760</v>
      </c>
    </row>
    <row r="143" spans="1:39">
      <c r="AA143" s="236" t="s">
        <v>761</v>
      </c>
      <c r="AB143" s="237" t="s">
        <v>762</v>
      </c>
    </row>
    <row r="144" spans="1:39">
      <c r="AA144" s="236" t="s">
        <v>763</v>
      </c>
      <c r="AB144" s="237" t="s">
        <v>764</v>
      </c>
    </row>
    <row r="145" spans="1:39">
      <c r="AA145" s="236" t="s">
        <v>765</v>
      </c>
      <c r="AB145" s="237" t="s">
        <v>766</v>
      </c>
    </row>
    <row r="146" spans="1:39">
      <c r="AA146" s="236" t="s">
        <v>767</v>
      </c>
      <c r="AB146" s="237" t="s">
        <v>768</v>
      </c>
    </row>
    <row r="147" spans="1:39">
      <c r="AA147" s="236" t="s">
        <v>466</v>
      </c>
      <c r="AB147" s="237" t="s">
        <v>467</v>
      </c>
    </row>
    <row r="148" spans="1:39">
      <c r="AA148" s="236" t="s">
        <v>769</v>
      </c>
      <c r="AB148" s="237" t="s">
        <v>770</v>
      </c>
    </row>
    <row r="149" spans="1:39">
      <c r="AA149" s="236" t="s">
        <v>771</v>
      </c>
      <c r="AB149" s="237" t="s">
        <v>772</v>
      </c>
    </row>
    <row r="150" spans="1:39">
      <c r="AA150" s="236" t="s">
        <v>373</v>
      </c>
      <c r="AB150" s="237" t="s">
        <v>391</v>
      </c>
    </row>
    <row r="151" spans="1:39">
      <c r="AA151" s="236" t="s">
        <v>460</v>
      </c>
      <c r="AB151" s="237" t="s">
        <v>461</v>
      </c>
    </row>
    <row r="152" spans="1:39">
      <c r="AA152" s="236" t="s">
        <v>773</v>
      </c>
      <c r="AB152" s="237" t="s">
        <v>774</v>
      </c>
    </row>
    <row r="153" spans="1:39">
      <c r="AA153" s="236" t="s">
        <v>775</v>
      </c>
      <c r="AB153" s="237" t="s">
        <v>414</v>
      </c>
    </row>
    <row r="154" spans="1:39">
      <c r="AA154" s="236" t="s">
        <v>776</v>
      </c>
      <c r="AB154" s="237" t="s">
        <v>777</v>
      </c>
    </row>
    <row r="155" spans="1:39">
      <c r="AA155" s="236" t="s">
        <v>778</v>
      </c>
      <c r="AB155" s="237" t="s">
        <v>779</v>
      </c>
    </row>
    <row r="156" spans="1:39">
      <c r="AA156" s="236" t="s">
        <v>780</v>
      </c>
      <c r="AB156" s="237" t="s">
        <v>781</v>
      </c>
    </row>
    <row r="157" spans="1:39">
      <c r="AA157" s="236" t="s">
        <v>782</v>
      </c>
      <c r="AB157" s="237" t="s">
        <v>783</v>
      </c>
    </row>
    <row r="158" spans="1:39">
      <c r="AA158" s="236" t="s">
        <v>784</v>
      </c>
      <c r="AB158" s="237" t="s">
        <v>785</v>
      </c>
    </row>
    <row r="159" spans="1:39">
      <c r="AA159" s="236" t="s">
        <v>786</v>
      </c>
      <c r="AB159" s="237" t="s">
        <v>787</v>
      </c>
    </row>
    <row r="160" spans="1:39">
      <c r="AA160" s="236" t="s">
        <v>788</v>
      </c>
      <c r="AB160" s="237" t="s">
        <v>789</v>
      </c>
    </row>
    <row r="161" spans="1:39">
      <c r="AA161" s="236" t="s">
        <v>790</v>
      </c>
      <c r="AB161" s="237" t="s">
        <v>791</v>
      </c>
    </row>
    <row r="162" spans="1:39">
      <c r="AA162" s="236" t="s">
        <v>792</v>
      </c>
      <c r="AB162" s="237" t="s">
        <v>793</v>
      </c>
    </row>
    <row r="163" spans="1:39">
      <c r="AA163" s="236" t="s">
        <v>794</v>
      </c>
      <c r="AB163" s="237" t="s">
        <v>795</v>
      </c>
    </row>
    <row r="164" spans="1:39">
      <c r="AA164" s="236" t="s">
        <v>796</v>
      </c>
      <c r="AB164" s="237" t="s">
        <v>797</v>
      </c>
    </row>
    <row r="165" spans="1:39">
      <c r="AA165" s="236" t="s">
        <v>798</v>
      </c>
      <c r="AB165" s="237" t="s">
        <v>799</v>
      </c>
    </row>
    <row r="166" spans="1:39">
      <c r="AA166" s="236" t="s">
        <v>800</v>
      </c>
      <c r="AB166" s="237" t="s">
        <v>801</v>
      </c>
    </row>
    <row r="167" spans="1:39">
      <c r="AA167" s="236" t="s">
        <v>802</v>
      </c>
      <c r="AB167" s="237" t="s">
        <v>803</v>
      </c>
    </row>
    <row r="168" spans="1:39">
      <c r="AA168" s="236" t="s">
        <v>804</v>
      </c>
      <c r="AB168" s="237" t="s">
        <v>805</v>
      </c>
    </row>
    <row r="169" spans="1:39">
      <c r="AA169" s="236" t="s">
        <v>806</v>
      </c>
      <c r="AB169" s="237" t="s">
        <v>807</v>
      </c>
    </row>
    <row r="170" spans="1:39">
      <c r="AA170" s="236" t="s">
        <v>473</v>
      </c>
      <c r="AB170" s="237" t="s">
        <v>474</v>
      </c>
    </row>
    <row r="171" spans="1:39">
      <c r="AA171" s="236" t="s">
        <v>808</v>
      </c>
      <c r="AB171" s="237" t="s">
        <v>809</v>
      </c>
    </row>
    <row r="172" spans="1:39">
      <c r="AA172" s="236" t="s">
        <v>810</v>
      </c>
      <c r="AB172" s="237" t="s">
        <v>811</v>
      </c>
    </row>
    <row r="173" spans="1:39">
      <c r="AA173" s="236" t="s">
        <v>812</v>
      </c>
      <c r="AB173" s="237" t="s">
        <v>813</v>
      </c>
    </row>
    <row r="174" spans="1:39">
      <c r="AA174" s="236" t="s">
        <v>565</v>
      </c>
      <c r="AB174" s="237" t="s">
        <v>566</v>
      </c>
    </row>
    <row r="175" spans="1:39">
      <c r="AA175" s="236" t="s">
        <v>814</v>
      </c>
      <c r="AB175" s="237" t="s">
        <v>815</v>
      </c>
    </row>
    <row r="176" spans="1:39">
      <c r="AA176" s="236" t="s">
        <v>816</v>
      </c>
      <c r="AB176" s="237" t="s">
        <v>817</v>
      </c>
    </row>
    <row r="177" spans="1:39">
      <c r="AA177" s="236" t="s">
        <v>405</v>
      </c>
      <c r="AB177" s="237" t="s">
        <v>406</v>
      </c>
    </row>
    <row r="178" spans="1:39">
      <c r="AA178" s="236" t="s">
        <v>818</v>
      </c>
      <c r="AB178" s="237" t="s">
        <v>819</v>
      </c>
    </row>
    <row r="179" spans="1:39">
      <c r="AA179" s="236" t="s">
        <v>820</v>
      </c>
      <c r="AB179" s="237" t="s">
        <v>821</v>
      </c>
    </row>
    <row r="180" spans="1:39">
      <c r="AA180" s="236" t="s">
        <v>559</v>
      </c>
      <c r="AB180" s="237" t="s">
        <v>822</v>
      </c>
    </row>
    <row r="181" spans="1:39">
      <c r="AA181" s="236" t="s">
        <v>823</v>
      </c>
      <c r="AB181" s="237" t="s">
        <v>824</v>
      </c>
    </row>
    <row r="182" spans="1:39">
      <c r="AA182" s="236" t="s">
        <v>825</v>
      </c>
      <c r="AB182" s="237" t="s">
        <v>826</v>
      </c>
    </row>
    <row r="183" spans="1:39">
      <c r="AA183" s="236" t="s">
        <v>827</v>
      </c>
      <c r="AB183" s="237" t="s">
        <v>828</v>
      </c>
    </row>
    <row r="184" spans="1:39">
      <c r="AA184" s="236" t="s">
        <v>829</v>
      </c>
      <c r="AB184" s="237" t="s">
        <v>830</v>
      </c>
    </row>
    <row r="185" spans="1:39">
      <c r="AA185" s="236" t="s">
        <v>831</v>
      </c>
      <c r="AB185" s="237" t="s">
        <v>832</v>
      </c>
    </row>
    <row r="186" spans="1:39">
      <c r="AA186" s="236" t="s">
        <v>833</v>
      </c>
      <c r="AB186" s="237" t="s">
        <v>834</v>
      </c>
    </row>
    <row r="187" spans="1:39">
      <c r="AA187" s="236" t="s">
        <v>835</v>
      </c>
      <c r="AB187" s="237" t="s">
        <v>836</v>
      </c>
    </row>
    <row r="188" spans="1:39">
      <c r="AA188" s="236" t="s">
        <v>837</v>
      </c>
      <c r="AB188" s="237" t="s">
        <v>838</v>
      </c>
    </row>
    <row r="189" spans="1:39">
      <c r="AA189" s="236" t="s">
        <v>839</v>
      </c>
      <c r="AB189" s="237" t="s">
        <v>840</v>
      </c>
    </row>
    <row r="190" spans="1:39">
      <c r="AA190" s="236" t="s">
        <v>398</v>
      </c>
      <c r="AB190" s="237" t="s">
        <v>841</v>
      </c>
    </row>
    <row r="191" spans="1:39">
      <c r="AA191" s="236" t="s">
        <v>297</v>
      </c>
      <c r="AB191" s="237" t="s">
        <v>298</v>
      </c>
    </row>
    <row r="192" spans="1:39">
      <c r="AA192" s="236" t="s">
        <v>842</v>
      </c>
      <c r="AB192" s="237" t="s">
        <v>843</v>
      </c>
    </row>
    <row r="193" spans="1:39">
      <c r="AA193" s="236" t="s">
        <v>844</v>
      </c>
      <c r="AB193" s="237" t="s">
        <v>845</v>
      </c>
    </row>
    <row r="194" spans="1:39">
      <c r="AA194" s="236" t="s">
        <v>846</v>
      </c>
      <c r="AB194" s="237" t="s">
        <v>847</v>
      </c>
    </row>
    <row r="195" spans="1:39">
      <c r="AA195" s="236" t="s">
        <v>511</v>
      </c>
      <c r="AB195" s="237" t="s">
        <v>453</v>
      </c>
    </row>
    <row r="196" spans="1:39">
      <c r="AA196" s="236" t="s">
        <v>848</v>
      </c>
      <c r="AB196" s="237" t="s">
        <v>849</v>
      </c>
    </row>
    <row r="197" spans="1:39">
      <c r="AA197" s="236" t="s">
        <v>850</v>
      </c>
      <c r="AB197" s="237" t="s">
        <v>851</v>
      </c>
    </row>
    <row r="198" spans="1:39">
      <c r="AA198" s="236" t="s">
        <v>852</v>
      </c>
      <c r="AB198" s="237" t="s">
        <v>853</v>
      </c>
    </row>
    <row r="199" spans="1:39">
      <c r="AA199" s="236" t="s">
        <v>854</v>
      </c>
      <c r="AB199" s="237" t="s">
        <v>855</v>
      </c>
    </row>
    <row r="200" spans="1:39">
      <c r="AA200" s="236" t="s">
        <v>856</v>
      </c>
      <c r="AB200" s="237" t="s">
        <v>857</v>
      </c>
    </row>
    <row r="201" spans="1:39">
      <c r="AA201" s="236" t="s">
        <v>858</v>
      </c>
      <c r="AB201" s="237" t="s">
        <v>859</v>
      </c>
    </row>
    <row r="202" spans="1:39">
      <c r="AA202" s="236" t="s">
        <v>860</v>
      </c>
      <c r="AB202" s="237" t="s">
        <v>861</v>
      </c>
    </row>
    <row r="203" spans="1:39">
      <c r="AA203" s="236" t="s">
        <v>862</v>
      </c>
      <c r="AB203" s="237" t="s">
        <v>863</v>
      </c>
    </row>
    <row r="204" spans="1:39">
      <c r="AA204" s="236" t="s">
        <v>864</v>
      </c>
      <c r="AB204" s="237" t="s">
        <v>865</v>
      </c>
    </row>
    <row r="205" spans="1:39">
      <c r="AA205" s="236" t="s">
        <v>519</v>
      </c>
      <c r="AB205" s="237" t="s">
        <v>520</v>
      </c>
    </row>
    <row r="206" spans="1:39">
      <c r="AA206" s="236" t="s">
        <v>866</v>
      </c>
      <c r="AB206" s="237" t="s">
        <v>867</v>
      </c>
    </row>
    <row r="207" spans="1:39">
      <c r="AA207" s="236" t="s">
        <v>868</v>
      </c>
      <c r="AB207" s="237" t="s">
        <v>869</v>
      </c>
    </row>
    <row r="208" spans="1:39">
      <c r="AA208" s="236" t="s">
        <v>870</v>
      </c>
      <c r="AB208" s="237" t="s">
        <v>871</v>
      </c>
    </row>
    <row r="209" spans="1:39">
      <c r="AA209" s="236" t="s">
        <v>872</v>
      </c>
      <c r="AB209" s="237" t="s">
        <v>873</v>
      </c>
    </row>
    <row r="210" spans="1:39">
      <c r="AA210" s="236" t="s">
        <v>874</v>
      </c>
      <c r="AB210" s="237" t="s">
        <v>875</v>
      </c>
    </row>
    <row r="211" spans="1:39">
      <c r="AA211" s="236" t="s">
        <v>876</v>
      </c>
      <c r="AB211" s="237" t="s">
        <v>877</v>
      </c>
    </row>
    <row r="212" spans="1:39">
      <c r="AA212" s="236" t="s">
        <v>878</v>
      </c>
      <c r="AB212" s="237" t="s">
        <v>879</v>
      </c>
    </row>
    <row r="213" spans="1:39">
      <c r="AA213" s="236" t="s">
        <v>880</v>
      </c>
      <c r="AB213" s="237" t="s">
        <v>881</v>
      </c>
    </row>
    <row r="214" spans="1:39">
      <c r="AA214" s="236" t="s">
        <v>882</v>
      </c>
      <c r="AB214" s="237" t="s">
        <v>883</v>
      </c>
    </row>
    <row r="215" spans="1:39">
      <c r="AA215" s="236" t="s">
        <v>884</v>
      </c>
      <c r="AB215" s="237" t="s">
        <v>564</v>
      </c>
    </row>
    <row r="216" spans="1:39">
      <c r="AA216" s="236" t="s">
        <v>885</v>
      </c>
      <c r="AB216" s="237" t="s">
        <v>886</v>
      </c>
    </row>
    <row r="217" spans="1:39">
      <c r="AA217" s="236" t="s">
        <v>887</v>
      </c>
      <c r="AB217" s="237" t="s">
        <v>888</v>
      </c>
    </row>
    <row r="218" spans="1:39">
      <c r="AA218" s="236" t="s">
        <v>889</v>
      </c>
      <c r="AB218" s="237" t="s">
        <v>890</v>
      </c>
    </row>
    <row r="219" spans="1:39">
      <c r="AA219" s="237" t="s">
        <v>891</v>
      </c>
      <c r="AB219" s="237" t="s">
        <v>892</v>
      </c>
    </row>
    <row r="220" spans="1:39">
      <c r="AA220" s="236" t="s">
        <v>893</v>
      </c>
      <c r="AB220" s="237" t="s">
        <v>894</v>
      </c>
    </row>
    <row r="221" spans="1:39">
      <c r="AA221" s="236" t="s">
        <v>895</v>
      </c>
      <c r="AB221" s="237" t="s">
        <v>896</v>
      </c>
    </row>
    <row r="222" spans="1:39">
      <c r="AA222" s="236" t="s">
        <v>897</v>
      </c>
      <c r="AB222" s="237" t="s">
        <v>898</v>
      </c>
    </row>
    <row r="223" spans="1:39">
      <c r="AA223" s="236" t="s">
        <v>899</v>
      </c>
      <c r="AB223" s="237" t="s">
        <v>900</v>
      </c>
    </row>
    <row r="224" spans="1:39">
      <c r="AA224" s="236" t="s">
        <v>901</v>
      </c>
      <c r="AB224" s="237" t="s">
        <v>902</v>
      </c>
    </row>
    <row r="225" spans="1:39">
      <c r="AA225" s="236" t="s">
        <v>903</v>
      </c>
      <c r="AB225" s="237" t="s">
        <v>904</v>
      </c>
    </row>
    <row r="226" spans="1:39">
      <c r="AA226" s="236" t="s">
        <v>905</v>
      </c>
      <c r="AB226" s="237" t="s">
        <v>906</v>
      </c>
    </row>
    <row r="227" spans="1:39">
      <c r="AA227" s="236" t="s">
        <v>434</v>
      </c>
      <c r="AB227" s="237" t="s">
        <v>464</v>
      </c>
    </row>
    <row r="228" spans="1:39">
      <c r="AA228" s="236" t="s">
        <v>907</v>
      </c>
      <c r="AB228" s="237" t="s">
        <v>908</v>
      </c>
    </row>
    <row r="229" spans="1:39">
      <c r="AA229" s="236" t="s">
        <v>909</v>
      </c>
      <c r="AB229" s="237" t="s">
        <v>910</v>
      </c>
    </row>
    <row r="230" spans="1:39">
      <c r="AA230" s="236" t="s">
        <v>911</v>
      </c>
      <c r="AB230" s="237" t="s">
        <v>912</v>
      </c>
    </row>
    <row r="231" spans="1:39">
      <c r="AA231" s="236" t="s">
        <v>913</v>
      </c>
      <c r="AB231" s="237" t="s">
        <v>914</v>
      </c>
    </row>
    <row r="232" spans="1:39">
      <c r="AA232" s="236" t="s">
        <v>915</v>
      </c>
      <c r="AB232" s="236" t="s">
        <v>916</v>
      </c>
    </row>
    <row r="233" spans="1:39">
      <c r="AA233" s="236" t="s">
        <v>917</v>
      </c>
      <c r="AB233" s="236" t="s">
        <v>918</v>
      </c>
    </row>
    <row r="234" spans="1:39">
      <c r="AA234" s="236" t="s">
        <v>13</v>
      </c>
      <c r="AB234" s="236" t="s">
        <v>445</v>
      </c>
    </row>
    <row r="235" spans="1:39">
      <c r="AA235" s="236" t="s">
        <v>919</v>
      </c>
      <c r="AB235" s="237" t="s">
        <v>920</v>
      </c>
    </row>
    <row r="236" spans="1:39">
      <c r="AA236" s="236" t="s">
        <v>921</v>
      </c>
      <c r="AB236" s="237" t="s">
        <v>922</v>
      </c>
    </row>
    <row r="237" spans="1:39">
      <c r="AA237" s="236" t="s">
        <v>923</v>
      </c>
      <c r="AB237" s="237" t="s">
        <v>924</v>
      </c>
    </row>
    <row r="238" spans="1:39">
      <c r="AA238" s="236" t="s">
        <v>925</v>
      </c>
      <c r="AB238" s="237" t="s">
        <v>926</v>
      </c>
    </row>
    <row r="239" spans="1:39">
      <c r="AA239" s="236" t="s">
        <v>927</v>
      </c>
      <c r="AB239" s="237" t="s">
        <v>928</v>
      </c>
    </row>
    <row r="240" spans="1:39">
      <c r="AA240" s="236" t="s">
        <v>929</v>
      </c>
      <c r="AB240" s="237" t="s">
        <v>930</v>
      </c>
    </row>
    <row r="241" spans="1:39">
      <c r="AA241" s="236" t="s">
        <v>931</v>
      </c>
      <c r="AB241" s="237" t="s">
        <v>932</v>
      </c>
    </row>
    <row r="242" spans="1:39">
      <c r="AA242" s="236" t="s">
        <v>569</v>
      </c>
      <c r="AB242" s="237" t="s">
        <v>570</v>
      </c>
    </row>
    <row r="243" spans="1:39">
      <c r="AA243" s="236" t="s">
        <v>415</v>
      </c>
      <c r="AB243" s="237" t="s">
        <v>556</v>
      </c>
    </row>
    <row r="244" spans="1:39">
      <c r="AA244" s="236" t="s">
        <v>426</v>
      </c>
      <c r="AB244" s="237" t="s">
        <v>427</v>
      </c>
    </row>
    <row r="245" spans="1:39">
      <c r="AA245" s="236" t="s">
        <v>933</v>
      </c>
      <c r="AB245" s="237" t="s">
        <v>934</v>
      </c>
    </row>
    <row r="246" spans="1:39">
      <c r="AA246" s="236" t="s">
        <v>935</v>
      </c>
      <c r="AB246" s="237" t="s">
        <v>936</v>
      </c>
    </row>
    <row r="247" spans="1:39">
      <c r="AA247" s="236" t="s">
        <v>937</v>
      </c>
      <c r="AB247" s="237" t="s">
        <v>938</v>
      </c>
    </row>
    <row r="248" spans="1:39">
      <c r="AA248" s="236" t="s">
        <v>939</v>
      </c>
      <c r="AB248" s="237" t="s">
        <v>940</v>
      </c>
    </row>
    <row r="249" spans="1:39">
      <c r="AA249" s="236" t="s">
        <v>941</v>
      </c>
      <c r="AB249" s="237" t="s">
        <v>942</v>
      </c>
    </row>
    <row r="250" spans="1:39">
      <c r="AA250" s="236" t="s">
        <v>943</v>
      </c>
      <c r="AB250" s="237" t="s">
        <v>944</v>
      </c>
    </row>
    <row r="251" spans="1:39">
      <c r="AA251" s="236" t="s">
        <v>548</v>
      </c>
      <c r="AB251" s="237" t="s">
        <v>549</v>
      </c>
    </row>
    <row r="252" spans="1:39">
      <c r="AA252" s="236" t="s">
        <v>945</v>
      </c>
      <c r="AB252" s="237" t="s">
        <v>946</v>
      </c>
    </row>
    <row r="253" spans="1:39">
      <c r="AA253" s="236" t="s">
        <v>947</v>
      </c>
      <c r="AB253" s="237" t="s">
        <v>948</v>
      </c>
    </row>
    <row r="254" spans="1:39">
      <c r="AA254" s="236" t="s">
        <v>571</v>
      </c>
      <c r="AB254" s="237" t="s">
        <v>572</v>
      </c>
    </row>
    <row r="255" spans="1:39">
      <c r="AA255" s="236" t="s">
        <v>353</v>
      </c>
      <c r="AB255" s="237" t="s">
        <v>354</v>
      </c>
    </row>
    <row r="256" spans="1:39">
      <c r="AA256" s="236" t="s">
        <v>949</v>
      </c>
      <c r="AB256" s="237" t="s">
        <v>950</v>
      </c>
    </row>
    <row r="257" spans="1:39">
      <c r="AA257" s="236" t="s">
        <v>951</v>
      </c>
      <c r="AB257" s="237" t="s">
        <v>952</v>
      </c>
    </row>
    <row r="258" spans="1:39">
      <c r="AA258" s="236" t="s">
        <v>953</v>
      </c>
      <c r="AB258" s="237" t="s">
        <v>954</v>
      </c>
    </row>
    <row r="259" spans="1:39">
      <c r="AA259" s="236" t="s">
        <v>955</v>
      </c>
      <c r="AB259" s="237" t="s">
        <v>956</v>
      </c>
    </row>
    <row r="260" spans="1:39">
      <c r="AA260" s="236" t="s">
        <v>957</v>
      </c>
      <c r="AB260" s="237" t="s">
        <v>958</v>
      </c>
    </row>
    <row r="261" spans="1:39">
      <c r="AA261" s="236" t="s">
        <v>959</v>
      </c>
      <c r="AB261" s="237" t="s">
        <v>960</v>
      </c>
    </row>
    <row r="262" spans="1:39">
      <c r="AA262" s="236" t="s">
        <v>961</v>
      </c>
      <c r="AB262" s="237" t="s">
        <v>962</v>
      </c>
    </row>
    <row r="263" spans="1:39">
      <c r="AA263" s="236" t="s">
        <v>579</v>
      </c>
      <c r="AB263" s="237" t="s">
        <v>580</v>
      </c>
    </row>
    <row r="264" spans="1:39">
      <c r="AA264" s="236" t="s">
        <v>963</v>
      </c>
      <c r="AB264" s="237" t="s">
        <v>964</v>
      </c>
    </row>
    <row r="265" spans="1:39">
      <c r="AA265" s="236" t="s">
        <v>965</v>
      </c>
      <c r="AB265" s="237" t="s">
        <v>966</v>
      </c>
    </row>
    <row r="266" spans="1:39">
      <c r="AA266" s="236" t="s">
        <v>967</v>
      </c>
      <c r="AB266" s="237" t="s">
        <v>968</v>
      </c>
    </row>
    <row r="267" spans="1:39">
      <c r="AA267" s="236" t="s">
        <v>969</v>
      </c>
      <c r="AB267" s="237" t="s">
        <v>970</v>
      </c>
    </row>
    <row r="268" spans="1:39">
      <c r="AA268" s="236" t="s">
        <v>971</v>
      </c>
      <c r="AB268" s="237" t="s">
        <v>972</v>
      </c>
    </row>
    <row r="269" spans="1:39">
      <c r="AA269" s="236" t="s">
        <v>973</v>
      </c>
      <c r="AB269" s="237" t="s">
        <v>974</v>
      </c>
    </row>
    <row r="270" spans="1:39">
      <c r="AA270" s="237" t="s">
        <v>975</v>
      </c>
      <c r="AB270" s="237" t="s">
        <v>976</v>
      </c>
    </row>
    <row r="271" spans="1:39">
      <c r="AA271" s="236" t="s">
        <v>977</v>
      </c>
      <c r="AB271" s="237" t="s">
        <v>978</v>
      </c>
    </row>
    <row r="272" spans="1:39">
      <c r="AA272" s="237" t="s">
        <v>979</v>
      </c>
      <c r="AB272" s="237" t="s">
        <v>980</v>
      </c>
    </row>
    <row r="273" spans="1:39">
      <c r="AA273" s="236" t="s">
        <v>981</v>
      </c>
      <c r="AB273" s="237" t="s">
        <v>982</v>
      </c>
    </row>
    <row r="274" spans="1:39">
      <c r="AA274" s="236" t="s">
        <v>583</v>
      </c>
      <c r="AB274" s="237" t="s">
        <v>584</v>
      </c>
    </row>
    <row r="275" spans="1:39">
      <c r="AA275" s="236" t="s">
        <v>983</v>
      </c>
      <c r="AB275" s="237" t="s">
        <v>984</v>
      </c>
    </row>
    <row r="276" spans="1:39">
      <c r="AA276" s="236" t="s">
        <v>985</v>
      </c>
      <c r="AB276" s="237" t="s">
        <v>986</v>
      </c>
    </row>
    <row r="277" spans="1:39">
      <c r="AA277" s="236" t="s">
        <v>987</v>
      </c>
      <c r="AB277" s="237" t="s">
        <v>988</v>
      </c>
    </row>
    <row r="278" spans="1:39">
      <c r="AA278" s="236" t="s">
        <v>985</v>
      </c>
      <c r="AB278" s="237" t="s">
        <v>986</v>
      </c>
    </row>
    <row r="279" spans="1:39">
      <c r="AA279" s="236" t="s">
        <v>987</v>
      </c>
      <c r="AB279" s="237" t="s">
        <v>988</v>
      </c>
    </row>
    <row r="280" spans="1:39">
      <c r="AA280" s="236" t="s">
        <v>989</v>
      </c>
      <c r="AB280" s="237" t="s">
        <v>990</v>
      </c>
    </row>
    <row r="281" spans="1:39">
      <c r="AA281" s="236" t="s">
        <v>991</v>
      </c>
      <c r="AB281" s="237" t="s">
        <v>992</v>
      </c>
    </row>
  </sheetData>
  <sortState ref="AA2:AB150">
    <sortCondition ref="AA1"/>
  </sortState>
  <pageMargins bottom="0.7480314960629921" footer="0.3149606299212598" header="0.3149606299212598" left="0.7086614173228347" right="0.7086614173228347" top="0.7480314960629921"/>
  <pageSetup orientation="landscape" paperSize="9" scale="19"/>
</worksheet>
</file>

<file path=xl/worksheets/sheet7.xml><?xml version="1.0" encoding="utf-8"?>
<worksheet xmlns="http://schemas.openxmlformats.org/spreadsheetml/2006/main">
  <sheetPr codeName="Sheet8">
    <tabColor rgb="FFFFFF00"/>
    <outlinePr summaryBelow="1" summaryRight="1"/>
    <pageSetUpPr fitToPage="1"/>
  </sheetPr>
  <dimension ref="A1:U21"/>
  <sheetViews>
    <sheetView workbookViewId="0">
      <selection activeCell="F13" sqref="F13"/>
    </sheetView>
  </sheetViews>
  <sheetFormatPr baseColWidth="8" defaultColWidth="9.140625" defaultRowHeight="15" outlineLevelCol="0"/>
  <cols>
    <col customWidth="1" max="1" min="1" style="235" width="23.42578125"/>
    <col customWidth="1" max="2" min="2" style="235" width="13.7109375"/>
    <col customWidth="1" max="3" min="3" style="235" width="20.42578125"/>
    <col customWidth="1" max="5" min="4" style="235" width="13.85546875"/>
    <col customWidth="1" max="6" min="6" style="235" width="22.85546875"/>
    <col customWidth="1" max="7" min="7" style="235" width="10.85546875"/>
    <col customWidth="1" max="8" min="8" style="235" width="11.140625"/>
    <col bestFit="1" customWidth="1" max="9" min="9" style="235" width="16.42578125"/>
    <col customWidth="1" max="10" min="10" style="235" width="12.42578125"/>
    <col customWidth="1" max="11" min="11" style="235" width="18.85546875"/>
    <col customWidth="1" max="12" min="12" style="235" width="9.140625"/>
    <col customWidth="1" max="13" min="13" style="235" width="13.140625"/>
    <col customWidth="1" max="14" min="14" style="235" width="15.42578125"/>
    <col customWidth="1" max="15" min="15" style="235" width="12.5703125"/>
    <col customWidth="1" max="16" min="16" style="235" width="15.140625"/>
    <col customWidth="1" max="17" min="17" style="235" width="13.28515625"/>
    <col customWidth="1" max="18" min="18" style="235" width="13.5703125"/>
    <col customWidth="1" max="19" min="19" style="235" width="15.85546875"/>
    <col customWidth="1" max="20" min="20" style="235" width="20.28515625"/>
    <col customWidth="1" max="21" min="21" style="235" width="13.7109375"/>
    <col customWidth="1" max="16384" min="22" style="235" width="9.140625"/>
  </cols>
  <sheetData>
    <row r="1" spans="1:21">
      <c r="A1" s="207" t="s">
        <v>993</v>
      </c>
      <c r="B1" s="260" t="n">
        <v>40858</v>
      </c>
      <c r="F1" t="s">
        <v>994</v>
      </c>
    </row>
    <row r="2" spans="1:21">
      <c r="A2" s="207" t="s">
        <v>995</v>
      </c>
      <c r="B2" s="263" t="s">
        <v>253</v>
      </c>
    </row>
    <row r="3" spans="1:21">
      <c r="C3" s="11" t="n"/>
      <c r="O3" s="11" t="n"/>
      <c r="T3" s="11" t="n"/>
    </row>
    <row r="4" spans="1:21">
      <c r="A4" s="12" t="s">
        <v>996</v>
      </c>
      <c r="B4" s="13" t="n"/>
      <c r="C4" s="13" t="n"/>
      <c r="D4" s="13" t="n"/>
      <c r="E4" s="13" t="n"/>
      <c r="F4" s="13" t="n"/>
      <c r="G4" s="13" t="n"/>
      <c r="H4" s="13" t="n"/>
      <c r="I4" s="13" t="n"/>
      <c r="J4" s="13" t="n"/>
      <c r="K4" s="13" t="n"/>
      <c r="L4" s="13" t="n"/>
      <c r="M4" s="13" t="n"/>
      <c r="N4" s="13" t="n"/>
      <c r="O4" s="13" t="n"/>
      <c r="P4" s="13" t="n"/>
      <c r="Q4" s="13" t="n"/>
      <c r="R4" s="13" t="n"/>
      <c r="S4" s="13" t="n"/>
      <c r="T4" s="13" t="n"/>
      <c r="U4" s="14" t="n"/>
    </row>
    <row r="5" spans="1:21">
      <c r="A5" s="15" t="n"/>
      <c r="B5" s="16" t="n"/>
      <c r="C5" s="16" t="n"/>
      <c r="D5" s="16" t="n"/>
      <c r="E5" s="16" t="n"/>
      <c r="F5" s="16" t="n"/>
      <c r="G5" s="16" t="n"/>
      <c r="H5" s="16" t="n"/>
      <c r="I5" s="16" t="n"/>
      <c r="J5" s="16" t="n"/>
      <c r="K5" s="16" t="n"/>
      <c r="L5" s="16" t="n"/>
      <c r="M5" s="16" t="n"/>
      <c r="N5" s="16" t="n"/>
      <c r="O5" s="16" t="n"/>
      <c r="P5" s="16" t="n"/>
      <c r="Q5" s="16" t="n"/>
      <c r="R5" s="16" t="n"/>
      <c r="S5" s="16" t="n"/>
      <c r="T5" s="16" t="n"/>
      <c r="U5" s="17" t="n"/>
    </row>
    <row customHeight="1" ht="26.25" r="6" s="235" spans="1:21">
      <c r="A6" s="29" t="s">
        <v>2</v>
      </c>
      <c r="B6" s="29" t="s">
        <v>40</v>
      </c>
      <c r="C6" s="29" t="s">
        <v>39</v>
      </c>
      <c r="D6" s="29" t="s">
        <v>38</v>
      </c>
      <c r="E6" s="29" t="s">
        <v>41</v>
      </c>
      <c r="F6" s="29" t="s">
        <v>102</v>
      </c>
      <c r="G6" s="29" t="s">
        <v>997</v>
      </c>
      <c r="H6" s="29" t="s">
        <v>998</v>
      </c>
      <c r="I6" s="29" t="s">
        <v>999</v>
      </c>
      <c r="J6" s="29" t="s">
        <v>1000</v>
      </c>
      <c r="K6" s="29" t="s">
        <v>104</v>
      </c>
      <c r="L6" s="29" t="s">
        <v>111</v>
      </c>
      <c r="M6" s="29" t="s">
        <v>112</v>
      </c>
      <c r="N6" s="29" t="s">
        <v>113</v>
      </c>
      <c r="O6" s="29" t="s">
        <v>1001</v>
      </c>
      <c r="P6" s="29" t="s">
        <v>44</v>
      </c>
      <c r="Q6" s="29" t="s">
        <v>45</v>
      </c>
      <c r="R6" s="29" t="s">
        <v>116</v>
      </c>
      <c r="S6" s="29" t="s">
        <v>46</v>
      </c>
      <c r="T6" s="29" t="s">
        <v>47</v>
      </c>
      <c r="U6" s="30" t="s">
        <v>51</v>
      </c>
    </row>
    <row r="7" spans="1:21">
      <c r="A7" s="31" t="n"/>
      <c r="B7" s="31" t="n"/>
      <c r="C7" s="32" t="n"/>
      <c r="D7" s="31" t="n"/>
      <c r="E7" s="31" t="n"/>
      <c r="F7" s="31" t="n"/>
      <c r="G7" s="31" t="s">
        <v>1002</v>
      </c>
      <c r="H7" s="31" t="n"/>
      <c r="I7" s="31" t="n"/>
      <c r="J7" s="31" t="s">
        <v>1003</v>
      </c>
      <c r="K7" s="31" t="n"/>
      <c r="L7" s="31" t="n"/>
      <c r="M7" s="31" t="n"/>
      <c r="N7" s="31" t="n"/>
      <c r="O7" s="31" t="n"/>
      <c r="P7" s="31" t="s">
        <v>1002</v>
      </c>
      <c r="Q7" s="31" t="n"/>
      <c r="R7" s="31" t="n"/>
      <c r="S7" s="31" t="n"/>
      <c r="T7" s="31" t="n"/>
      <c r="U7" s="33" t="n"/>
    </row>
    <row r="8" spans="1:21">
      <c r="A8" s="18" t="s">
        <v>1004</v>
      </c>
      <c r="B8" s="19" t="n">
        <v>397</v>
      </c>
      <c r="C8" s="20" t="n"/>
      <c r="D8" s="21" t="s">
        <v>1005</v>
      </c>
      <c r="E8" s="21" t="s">
        <v>1006</v>
      </c>
      <c r="F8" s="19" t="s">
        <v>1007</v>
      </c>
      <c r="G8" s="22" t="n">
        <v>100000</v>
      </c>
      <c r="H8" s="21" t="s">
        <v>1008</v>
      </c>
      <c r="I8" s="19" t="s">
        <v>1009</v>
      </c>
      <c r="J8" s="48" t="n">
        <v>0.8</v>
      </c>
      <c r="K8" s="21" t="s">
        <v>208</v>
      </c>
      <c r="L8" s="21" t="n">
        <v>4</v>
      </c>
      <c r="M8" s="24" t="n">
        <v>40508</v>
      </c>
      <c r="N8" s="24" t="n">
        <v>41512</v>
      </c>
      <c r="O8" s="34" t="s">
        <v>1010</v>
      </c>
      <c r="P8" s="25" t="n">
        <v>100000000</v>
      </c>
      <c r="Q8" s="26" t="n">
        <v>40414</v>
      </c>
      <c r="R8" s="24" t="n">
        <v>40414</v>
      </c>
      <c r="S8" s="26" t="n">
        <v>41512</v>
      </c>
      <c r="T8" s="24" t="n">
        <v>41501</v>
      </c>
      <c r="U8" s="27" t="n"/>
    </row>
    <row r="9" spans="1:21">
      <c r="A9" s="18" t="s">
        <v>1011</v>
      </c>
      <c r="B9" s="19" t="n">
        <v>123</v>
      </c>
      <c r="C9" s="20" t="n"/>
      <c r="D9" s="21" t="s">
        <v>1012</v>
      </c>
      <c r="E9" s="21" t="s">
        <v>1013</v>
      </c>
      <c r="F9" s="19" t="s">
        <v>1007</v>
      </c>
      <c r="G9" s="22" t="n">
        <v>1000000</v>
      </c>
      <c r="H9" s="21" t="s">
        <v>1008</v>
      </c>
      <c r="I9" s="19" t="s">
        <v>1009</v>
      </c>
      <c r="J9" s="48" t="n">
        <v>0.01</v>
      </c>
      <c r="K9" s="21" t="s">
        <v>208</v>
      </c>
      <c r="L9" s="21" t="n">
        <v>4</v>
      </c>
      <c r="M9" s="24" t="n">
        <v>40519</v>
      </c>
      <c r="N9" s="24" t="n">
        <v>41159</v>
      </c>
      <c r="O9" s="34" t="s">
        <v>1010</v>
      </c>
      <c r="P9" s="25" t="n">
        <v>1000000000</v>
      </c>
      <c r="Q9" s="26" t="n">
        <v>40428</v>
      </c>
      <c r="R9" s="24" t="n">
        <v>40428</v>
      </c>
      <c r="S9" s="26" t="n">
        <v>41159</v>
      </c>
      <c r="T9" s="24" t="n">
        <v>41150</v>
      </c>
      <c r="U9" s="27" t="n"/>
    </row>
    <row r="10" spans="1:21">
      <c r="A10" s="18" t="s">
        <v>1014</v>
      </c>
      <c r="B10" s="19" t="n">
        <v>307</v>
      </c>
      <c r="C10" s="20" t="n"/>
      <c r="D10" s="21" t="s">
        <v>1015</v>
      </c>
      <c r="E10" s="21" t="s">
        <v>1016</v>
      </c>
      <c r="F10" s="19" t="s">
        <v>1007</v>
      </c>
      <c r="G10" s="22" t="n">
        <v>1000000</v>
      </c>
      <c r="H10" s="21" t="s">
        <v>206</v>
      </c>
      <c r="I10" s="19" t="n"/>
      <c r="J10" s="48" t="n">
        <v>3.9</v>
      </c>
      <c r="K10" s="21" t="s">
        <v>208</v>
      </c>
      <c r="L10" s="21" t="n">
        <v>1</v>
      </c>
      <c r="M10" s="24" t="n">
        <v>40612</v>
      </c>
      <c r="N10" s="24" t="n">
        <v>41708</v>
      </c>
      <c r="O10" s="34" t="s">
        <v>1017</v>
      </c>
      <c r="P10" s="25" t="n">
        <v>140000000</v>
      </c>
      <c r="Q10" s="26" t="n">
        <v>40431</v>
      </c>
      <c r="R10" s="24" t="n">
        <v>40431</v>
      </c>
      <c r="S10" s="26" t="n">
        <v>41708</v>
      </c>
      <c r="T10" s="24" t="n">
        <v>41696</v>
      </c>
      <c r="U10" s="27" t="n"/>
    </row>
    <row r="12" spans="1:21">
      <c r="A12" s="35" t="n"/>
    </row>
    <row customFormat="1" customHeight="1" ht="123" r="13" s="50" spans="1:21">
      <c r="A13" s="36" t="s">
        <v>1018</v>
      </c>
      <c r="B13" s="39" t="s">
        <v>375</v>
      </c>
      <c r="C13" s="39" t="s">
        <v>1019</v>
      </c>
      <c r="D13" s="39" t="s">
        <v>1020</v>
      </c>
      <c r="E13" s="39" t="s">
        <v>375</v>
      </c>
      <c r="F13" s="39" t="s">
        <v>375</v>
      </c>
      <c r="G13" s="39" t="s">
        <v>375</v>
      </c>
      <c r="H13" s="39" t="s">
        <v>375</v>
      </c>
      <c r="I13" s="39" t="s">
        <v>375</v>
      </c>
      <c r="J13" s="39" t="s">
        <v>1021</v>
      </c>
      <c r="K13" s="39" t="s">
        <v>1022</v>
      </c>
      <c r="L13" s="39" t="s">
        <v>375</v>
      </c>
      <c r="M13" s="39" t="s">
        <v>1023</v>
      </c>
      <c r="N13" s="39" t="s">
        <v>1024</v>
      </c>
      <c r="O13" s="39" t="n"/>
      <c r="P13" s="39" t="s">
        <v>375</v>
      </c>
      <c r="Q13" s="39" t="s">
        <v>375</v>
      </c>
      <c r="R13" s="39" t="s">
        <v>1025</v>
      </c>
      <c r="S13" s="39" t="n"/>
      <c r="T13" s="39" t="s">
        <v>1026</v>
      </c>
      <c r="U13" s="39" t="s">
        <v>1027</v>
      </c>
    </row>
    <row customFormat="1" customHeight="1" ht="45" r="14" s="43" spans="1:21">
      <c r="A14" s="46" t="s">
        <v>1028</v>
      </c>
      <c r="B14" s="41" t="s">
        <v>1029</v>
      </c>
      <c r="C14" s="47" t="n"/>
      <c r="D14" s="47" t="n"/>
      <c r="E14" s="41" t="n"/>
      <c r="F14" s="42" t="s">
        <v>1029</v>
      </c>
      <c r="G14" s="41" t="n"/>
      <c r="H14" s="47" t="n"/>
      <c r="I14" s="41" t="s">
        <v>1030</v>
      </c>
      <c r="J14" s="41" t="n"/>
      <c r="K14" s="41" t="n"/>
      <c r="L14" s="41" t="n"/>
      <c r="M14" s="41" t="s">
        <v>1031</v>
      </c>
      <c r="N14" s="41" t="n"/>
      <c r="O14" s="41" t="n"/>
      <c r="P14" s="41" t="n"/>
      <c r="Q14" s="41" t="n"/>
      <c r="R14" s="39" t="s">
        <v>1032</v>
      </c>
      <c r="S14" s="41" t="n"/>
      <c r="T14" s="49" t="s">
        <v>1033</v>
      </c>
      <c r="U14" s="41" t="n"/>
    </row>
    <row customFormat="1" customHeight="1" ht="75" r="15" s="50" spans="1:21">
      <c r="A15" s="50" t="s">
        <v>1034</v>
      </c>
      <c r="C15" s="50" t="s">
        <v>1035</v>
      </c>
      <c r="D15" s="50" t="s">
        <v>1036</v>
      </c>
      <c r="H15" s="50" t="s">
        <v>1037</v>
      </c>
      <c r="T15" s="50" t="s">
        <v>1038</v>
      </c>
    </row>
    <row r="17" spans="1:21">
      <c r="A17" s="207" t="s">
        <v>1039</v>
      </c>
    </row>
    <row r="18" spans="1:21">
      <c r="A18" t="s">
        <v>1004</v>
      </c>
      <c r="B18" t="s">
        <v>966</v>
      </c>
    </row>
    <row r="19" spans="1:21">
      <c r="A19" t="s">
        <v>1014</v>
      </c>
      <c r="B19" t="s">
        <v>974</v>
      </c>
    </row>
    <row r="20" spans="1:21">
      <c r="A20" s="45" t="s">
        <v>1040</v>
      </c>
      <c r="B20" s="45" t="n"/>
    </row>
    <row r="21" spans="1:21">
      <c r="A21" s="45" t="s">
        <v>1041</v>
      </c>
      <c r="B21" s="45" t="n"/>
    </row>
  </sheetData>
  <mergeCells count="2">
    <mergeCell ref="B1:D1"/>
    <mergeCell ref="B2:D2"/>
  </mergeCells>
  <dataValidations count="8">
    <dataValidation allowBlank="0" showErrorMessage="1" showInputMessage="1" sqref="B2 C2 D2" type="list">
      <formula1>Market</formula1>
    </dataValidation>
    <dataValidation allowBlank="0" showErrorMessage="1" showInputMessage="1" sqref="H8:H10" type="list">
      <formula1>FloatingFixed</formula1>
    </dataValidation>
    <dataValidation allowBlank="0" showErrorMessage="1" showInputMessage="1" sqref="I8:I10" type="list">
      <formula1>ReferenceRate</formula1>
    </dataValidation>
    <dataValidation allowBlank="0" showErrorMessage="1" showInputMessage="1" sqref="K8:K10" type="list">
      <formula1>Program</formula1>
    </dataValidation>
    <dataValidation allowBlank="0" showErrorMessage="1" showInputMessage="1" sqref="L8:L10" type="list">
      <formula1>Coupons</formula1>
    </dataValidation>
    <dataValidation allowBlank="0" showErrorMessage="1" showInputMessage="1" sqref="O8:O10" type="list">
      <formula1>DayCountMethod</formula1>
    </dataValidation>
    <dataValidation allowBlank="0" operator="greaterThan" showErrorMessage="1" showInputMessage="1" sqref="B1 C1 D1 M8:M10 N8:N10 Q8:Q10 R8:R10 S8:S10 T8:T10" type="date">
      <formula1>1</formula1>
    </dataValidation>
    <dataValidation allowBlank="0" operator="greaterThan" showErrorMessage="1" showInputMessage="1" sqref="G8:G10 P8:P10" type="whole">
      <formula1>0</formula1>
    </dataValidation>
  </dataValidations>
  <pageMargins bottom="0.7480314960629921" footer="0.3149606299212598" header="0.3149606299212598" left="0.7086614173228347" right="0.7086614173228347" top="0.7480314960629921"/>
  <pageSetup orientation="landscape" paperSize="9" scale="40"/>
  <legacyDrawing xmlns:r="http://schemas.openxmlformats.org/officeDocument/2006/relationships" r:id="anysvml"/>
</worksheet>
</file>

<file path=xl/worksheets/sheet8.xml><?xml version="1.0" encoding="utf-8"?>
<worksheet xmlns="http://schemas.openxmlformats.org/spreadsheetml/2006/main">
  <sheetPr codeName="Sheet6">
    <tabColor rgb="FFFFFF00"/>
    <outlinePr summaryBelow="1" summaryRight="1"/>
    <pageSetUpPr/>
  </sheetPr>
  <dimension ref="A1:D59"/>
  <sheetViews>
    <sheetView workbookViewId="0">
      <pane activePane="bottomLeft" state="frozen" topLeftCell="A16" ySplit="3"/>
      <selection activeCell="D59" pane="bottomLeft" sqref="C59:D59"/>
    </sheetView>
  </sheetViews>
  <sheetFormatPr baseColWidth="8" defaultRowHeight="15" outlineLevelCol="0"/>
  <cols>
    <col customWidth="1" max="1" min="1" style="235" width="24.85546875"/>
    <col bestFit="1" customWidth="1" max="2" min="2" style="235" width="28.42578125"/>
    <col bestFit="1" customWidth="1" max="3" min="3" style="235" width="26.85546875"/>
    <col bestFit="1" customWidth="1" max="4" min="4" style="235" width="39.42578125"/>
  </cols>
  <sheetData>
    <row r="1" spans="1:4">
      <c r="A1" t="s">
        <v>1042</v>
      </c>
      <c r="C1" t="s">
        <v>1043</v>
      </c>
      <c r="D1" t="s">
        <v>1044</v>
      </c>
    </row>
    <row r="3" spans="1:4">
      <c r="A3" s="207" t="s">
        <v>1045</v>
      </c>
      <c r="B3" s="207" t="s">
        <v>1046</v>
      </c>
      <c r="C3" s="207" t="s">
        <v>1047</v>
      </c>
      <c r="D3" s="207" t="s">
        <v>527</v>
      </c>
    </row>
    <row r="4" spans="1:4">
      <c r="A4" t="s">
        <v>1048</v>
      </c>
      <c r="B4" t="s">
        <v>0</v>
      </c>
      <c r="C4" t="s">
        <v>1049</v>
      </c>
    </row>
    <row r="5" spans="1:4">
      <c r="B5" t="s">
        <v>101</v>
      </c>
      <c r="C5" t="s">
        <v>1049</v>
      </c>
    </row>
    <row r="6" spans="1:4">
      <c r="B6" t="s">
        <v>2</v>
      </c>
      <c r="C6" t="s">
        <v>1049</v>
      </c>
    </row>
    <row r="7" spans="1:4">
      <c r="B7" t="s">
        <v>1050</v>
      </c>
      <c r="C7" t="s">
        <v>1049</v>
      </c>
    </row>
    <row r="8" spans="1:4">
      <c r="B8" t="s">
        <v>5</v>
      </c>
      <c r="C8" t="s">
        <v>1049</v>
      </c>
    </row>
    <row r="9" spans="1:4">
      <c r="B9" t="s">
        <v>104</v>
      </c>
      <c r="C9" t="s">
        <v>1049</v>
      </c>
    </row>
    <row r="10" spans="1:4">
      <c r="B10" t="s">
        <v>7</v>
      </c>
      <c r="C10" t="s">
        <v>1051</v>
      </c>
    </row>
    <row r="11" spans="1:4">
      <c r="B11" t="s">
        <v>107</v>
      </c>
      <c r="C11" t="s">
        <v>1049</v>
      </c>
    </row>
    <row r="12" spans="1:4">
      <c r="B12" t="s">
        <v>108</v>
      </c>
      <c r="C12" t="s">
        <v>1049</v>
      </c>
    </row>
    <row r="13" spans="1:4">
      <c r="B13" t="s">
        <v>109</v>
      </c>
      <c r="C13" t="s">
        <v>1049</v>
      </c>
    </row>
    <row r="14" spans="1:4">
      <c r="B14" t="s">
        <v>1052</v>
      </c>
      <c r="C14" t="s">
        <v>1053</v>
      </c>
    </row>
    <row r="15" spans="1:4">
      <c r="B15" t="s">
        <v>111</v>
      </c>
      <c r="C15" t="s">
        <v>1049</v>
      </c>
    </row>
    <row r="16" spans="1:4">
      <c r="B16" t="s">
        <v>112</v>
      </c>
      <c r="C16" t="s">
        <v>1054</v>
      </c>
    </row>
    <row r="17" spans="1:4">
      <c r="B17" t="s">
        <v>113</v>
      </c>
      <c r="C17" t="s">
        <v>1054</v>
      </c>
      <c r="D17" t="s">
        <v>1055</v>
      </c>
    </row>
    <row r="18" spans="1:4">
      <c r="B18" t="s">
        <v>115</v>
      </c>
      <c r="C18" t="s">
        <v>1049</v>
      </c>
    </row>
    <row r="19" spans="1:4">
      <c r="B19" t="s">
        <v>44</v>
      </c>
      <c r="C19" t="s">
        <v>1056</v>
      </c>
    </row>
    <row r="20" spans="1:4">
      <c r="B20" t="s">
        <v>45</v>
      </c>
      <c r="C20" t="s">
        <v>1054</v>
      </c>
    </row>
    <row r="21" spans="1:4">
      <c r="B21" t="s">
        <v>116</v>
      </c>
      <c r="C21" t="s">
        <v>1054</v>
      </c>
      <c r="D21" t="s">
        <v>1057</v>
      </c>
    </row>
    <row r="22" spans="1:4">
      <c r="B22" t="s">
        <v>46</v>
      </c>
      <c r="C22" t="s">
        <v>1058</v>
      </c>
    </row>
    <row r="23" spans="1:4">
      <c r="B23" t="s">
        <v>47</v>
      </c>
      <c r="C23" t="s">
        <v>1058</v>
      </c>
    </row>
    <row r="24" spans="1:4"/>
    <row r="25" spans="1:4">
      <c r="A25" t="s">
        <v>1059</v>
      </c>
      <c r="B25" t="s">
        <v>0</v>
      </c>
      <c r="C25" t="s">
        <v>1049</v>
      </c>
    </row>
    <row r="26" spans="1:4">
      <c r="B26" t="s">
        <v>1</v>
      </c>
      <c r="C26" t="s">
        <v>1049</v>
      </c>
    </row>
    <row r="27" spans="1:4">
      <c r="B27" t="s">
        <v>2</v>
      </c>
      <c r="C27" t="s">
        <v>1049</v>
      </c>
    </row>
    <row r="28" spans="1:4">
      <c r="B28" t="s">
        <v>3</v>
      </c>
      <c r="C28" t="s">
        <v>1049</v>
      </c>
    </row>
    <row r="29" spans="1:4">
      <c r="B29" t="s">
        <v>4</v>
      </c>
      <c r="C29" t="s">
        <v>1060</v>
      </c>
    </row>
    <row r="30" spans="1:4">
      <c r="B30" t="s">
        <v>5</v>
      </c>
      <c r="C30" t="s">
        <v>1049</v>
      </c>
    </row>
    <row r="31" spans="1:4">
      <c r="B31" t="s">
        <v>6</v>
      </c>
      <c r="C31" t="s">
        <v>1049</v>
      </c>
    </row>
    <row r="32" spans="1:4">
      <c r="B32" t="s">
        <v>7</v>
      </c>
      <c r="C32" t="s">
        <v>1051</v>
      </c>
    </row>
    <row r="33" spans="1:4">
      <c r="B33" t="s">
        <v>42</v>
      </c>
      <c r="C33" s="119" t="s">
        <v>1061</v>
      </c>
      <c r="D33" s="119" t="s">
        <v>1062</v>
      </c>
    </row>
    <row r="34" spans="1:4">
      <c r="B34" t="s">
        <v>44</v>
      </c>
      <c r="C34" t="s">
        <v>1056</v>
      </c>
    </row>
    <row r="35" spans="1:4">
      <c r="B35" t="s">
        <v>45</v>
      </c>
      <c r="C35" t="s">
        <v>1054</v>
      </c>
    </row>
    <row r="36" spans="1:4">
      <c r="B36" t="s">
        <v>46</v>
      </c>
      <c r="C36" t="s">
        <v>1058</v>
      </c>
    </row>
    <row r="37" spans="1:4">
      <c r="B37" t="s">
        <v>47</v>
      </c>
      <c r="C37" t="s">
        <v>1058</v>
      </c>
    </row>
    <row r="38" spans="1:4">
      <c r="B38" t="s">
        <v>53</v>
      </c>
      <c r="C38" s="119" t="s">
        <v>1061</v>
      </c>
      <c r="D38" s="119" t="s">
        <v>1063</v>
      </c>
    </row>
    <row r="39" spans="1:4"/>
    <row r="40" spans="1:4">
      <c r="A40" t="s">
        <v>1064</v>
      </c>
      <c r="B40" t="s">
        <v>59</v>
      </c>
      <c r="C40" t="s">
        <v>1049</v>
      </c>
    </row>
    <row r="41" spans="1:4">
      <c r="B41" t="s">
        <v>0</v>
      </c>
      <c r="C41" t="s">
        <v>1049</v>
      </c>
    </row>
    <row r="42" spans="1:4">
      <c r="B42" t="s">
        <v>2</v>
      </c>
      <c r="C42" t="s">
        <v>1049</v>
      </c>
    </row>
    <row r="43" spans="1:4">
      <c r="B43" t="s">
        <v>60</v>
      </c>
      <c r="C43" t="s">
        <v>1049</v>
      </c>
    </row>
    <row r="44" spans="1:4">
      <c r="B44" t="s">
        <v>61</v>
      </c>
      <c r="C44" t="s">
        <v>1060</v>
      </c>
    </row>
    <row r="45" spans="1:4">
      <c r="B45" t="s">
        <v>62</v>
      </c>
      <c r="C45" t="s">
        <v>1049</v>
      </c>
    </row>
    <row r="46" spans="1:4">
      <c r="B46" t="s">
        <v>63</v>
      </c>
      <c r="C46" t="s">
        <v>1049</v>
      </c>
    </row>
    <row r="47" spans="1:4">
      <c r="B47" t="s">
        <v>64</v>
      </c>
      <c r="C47" t="s">
        <v>1051</v>
      </c>
    </row>
    <row r="48" spans="1:4">
      <c r="B48" t="s">
        <v>5</v>
      </c>
      <c r="C48" t="s">
        <v>1049</v>
      </c>
    </row>
    <row r="49" spans="1:4">
      <c r="B49" t="s">
        <v>2</v>
      </c>
      <c r="C49" t="s">
        <v>1049</v>
      </c>
    </row>
    <row r="50" spans="1:4">
      <c r="B50" t="s">
        <v>1065</v>
      </c>
      <c r="C50" t="s">
        <v>1049</v>
      </c>
    </row>
    <row r="51" spans="1:4">
      <c r="B51" t="s">
        <v>82</v>
      </c>
      <c r="C51" t="s">
        <v>1066</v>
      </c>
    </row>
    <row r="52" spans="1:4">
      <c r="B52" t="s">
        <v>83</v>
      </c>
      <c r="C52" t="s">
        <v>1049</v>
      </c>
    </row>
    <row r="53" spans="1:4">
      <c r="B53" t="s">
        <v>1067</v>
      </c>
      <c r="C53" t="s">
        <v>1066</v>
      </c>
    </row>
    <row r="54" spans="1:4">
      <c r="B54" t="s">
        <v>91</v>
      </c>
      <c r="C54" t="s">
        <v>1066</v>
      </c>
    </row>
    <row r="55" spans="1:4">
      <c r="B55" t="s">
        <v>84</v>
      </c>
      <c r="C55" t="s">
        <v>1054</v>
      </c>
    </row>
    <row r="56" spans="1:4">
      <c r="B56" t="s">
        <v>85</v>
      </c>
      <c r="C56" t="s">
        <v>1054</v>
      </c>
    </row>
    <row r="57" spans="1:4">
      <c r="B57" t="s">
        <v>87</v>
      </c>
      <c r="C57" t="s">
        <v>1066</v>
      </c>
    </row>
    <row r="58" spans="1:4">
      <c r="B58" t="s">
        <v>1068</v>
      </c>
      <c r="D58" t="s">
        <v>1069</v>
      </c>
    </row>
    <row r="59" spans="1:4">
      <c r="B59" t="s">
        <v>100</v>
      </c>
      <c r="C59" s="119" t="s">
        <v>1061</v>
      </c>
      <c r="D59" s="119" t="s">
        <v>1063</v>
      </c>
    </row>
  </sheetData>
  <pageMargins bottom="0.75" footer="0.3" header="0.3" left="0.7" right="0.7" top="0.75"/>
</worksheet>
</file>

<file path=xl/worksheets/sheet9.xml><?xml version="1.0" encoding="utf-8"?>
<worksheet xmlns="http://schemas.openxmlformats.org/spreadsheetml/2006/main">
  <sheetPr codeName="Sheet7">
    <tabColor rgb="FFFFFF00"/>
    <outlinePr summaryBelow="1" summaryRight="1"/>
    <pageSetUpPr/>
  </sheetPr>
  <dimension ref="A1:Y29"/>
  <sheetViews>
    <sheetView workbookViewId="0">
      <selection activeCell="G19" sqref="G19"/>
    </sheetView>
  </sheetViews>
  <sheetFormatPr baseColWidth="8" defaultColWidth="9.140625" defaultRowHeight="15" outlineLevelCol="0"/>
  <cols>
    <col bestFit="1" customWidth="1" max="1" min="1" style="235" width="17.5703125"/>
    <col bestFit="1" customWidth="1" max="2" min="2" style="96" width="18.7109375"/>
    <col bestFit="1" customWidth="1" max="3" min="3" style="127" width="22"/>
    <col customWidth="1" max="4" min="4" style="96" width="22"/>
    <col bestFit="1" customWidth="1" max="5" min="5" style="96" width="18.42578125"/>
    <col bestFit="1" customWidth="1" max="6" min="6" style="235" width="15.85546875"/>
    <col bestFit="1" customWidth="1" max="7" min="7" style="126" width="37.140625"/>
    <col bestFit="1" customWidth="1" max="8" min="8" style="128" width="12.140625"/>
    <col bestFit="1" customWidth="1" max="9" min="9" style="235" width="37.140625"/>
    <col customWidth="1" max="10" min="10" style="235" width="12.140625"/>
    <col bestFit="1" customWidth="1" max="11" min="11" style="128" width="26.42578125"/>
    <col customWidth="1" max="12" min="12" style="128" width="12.140625"/>
    <col bestFit="1" customWidth="1" max="13" min="13" style="235" width="10.28515625"/>
    <col customWidth="1" max="14" min="14" style="235" width="12.140625"/>
    <col bestFit="1" customWidth="1" max="15" min="15" style="128" width="10.85546875"/>
    <col customWidth="1" max="16" min="16" style="128" width="12.140625"/>
    <col bestFit="1" customWidth="1" max="17" min="17" style="235" width="20.42578125"/>
    <col customWidth="1" max="18" min="18" style="235" width="12.140625"/>
    <col bestFit="1" customWidth="1" max="19" min="19" style="96" width="27.140625"/>
    <col customWidth="1" max="20" min="20" style="235" width="12.85546875"/>
    <col bestFit="1" customWidth="1" max="21" min="21" style="96" width="18.5703125"/>
    <col bestFit="1" customWidth="1" max="22" min="22" style="235" width="14.140625"/>
    <col customWidth="1" max="23" min="23" style="96" width="12.28515625"/>
    <col bestFit="1" customWidth="1" max="24" min="24" style="235" width="10.42578125"/>
    <col customWidth="1" max="25" min="25" style="96" width="9.140625"/>
    <col customWidth="1" max="16384" min="26" style="235" width="9.140625"/>
  </cols>
  <sheetData>
    <row customFormat="1" r="1" s="129" spans="1:25">
      <c r="A1" s="129" t="s">
        <v>138</v>
      </c>
      <c r="B1" s="98" t="s">
        <v>139</v>
      </c>
      <c r="C1" s="132" t="s">
        <v>1070</v>
      </c>
      <c r="D1" s="98" t="s">
        <v>137</v>
      </c>
      <c r="E1" s="98" t="s">
        <v>132</v>
      </c>
      <c r="F1" s="129" t="s">
        <v>1071</v>
      </c>
      <c r="G1" s="131" t="s">
        <v>1072</v>
      </c>
      <c r="H1" s="130" t="s">
        <v>1073</v>
      </c>
      <c r="I1" s="129" t="s">
        <v>1074</v>
      </c>
      <c r="J1" s="129" t="s">
        <v>1073</v>
      </c>
      <c r="K1" s="130" t="s">
        <v>1075</v>
      </c>
      <c r="L1" s="130" t="s">
        <v>1073</v>
      </c>
      <c r="M1" s="129" t="s">
        <v>1076</v>
      </c>
      <c r="N1" s="129" t="s">
        <v>1073</v>
      </c>
      <c r="O1" s="130" t="s">
        <v>1077</v>
      </c>
      <c r="P1" s="130" t="s">
        <v>1073</v>
      </c>
      <c r="Q1" s="129" t="s">
        <v>1078</v>
      </c>
      <c r="R1" s="129" t="s">
        <v>1073</v>
      </c>
      <c r="S1" s="98" t="s">
        <v>134</v>
      </c>
      <c r="T1" s="129" t="s">
        <v>1079</v>
      </c>
      <c r="U1" s="98" t="s">
        <v>94</v>
      </c>
      <c r="V1" s="129" t="s">
        <v>1080</v>
      </c>
      <c r="W1" s="98" t="s">
        <v>135</v>
      </c>
      <c r="X1" s="129" t="s">
        <v>1081</v>
      </c>
      <c r="Y1" s="98" t="n"/>
    </row>
    <row r="2" spans="1:25">
      <c r="A2" t="s">
        <v>1082</v>
      </c>
      <c r="B2" s="96" t="s">
        <v>1083</v>
      </c>
      <c r="C2" s="127" t="s">
        <v>1082</v>
      </c>
      <c r="D2" s="96" t="s">
        <v>1084</v>
      </c>
      <c r="E2" s="96" t="s">
        <v>1072</v>
      </c>
      <c r="F2" t="n">
        <v>1</v>
      </c>
      <c r="G2" s="126" t="s">
        <v>1085</v>
      </c>
      <c r="H2" s="128" t="s">
        <v>1086</v>
      </c>
      <c r="I2" t="s">
        <v>1087</v>
      </c>
      <c r="J2" t="s">
        <v>1088</v>
      </c>
      <c r="K2" s="128" t="s">
        <v>1089</v>
      </c>
      <c r="L2" s="128" t="s">
        <v>1090</v>
      </c>
      <c r="M2" t="s">
        <v>1076</v>
      </c>
      <c r="N2" t="s">
        <v>1091</v>
      </c>
      <c r="O2" s="128" t="s">
        <v>1077</v>
      </c>
      <c r="P2" s="128" t="s">
        <v>1092</v>
      </c>
      <c r="Q2" t="s">
        <v>1093</v>
      </c>
      <c r="R2" t="s">
        <v>1094</v>
      </c>
      <c r="S2" s="96" t="s">
        <v>1095</v>
      </c>
      <c r="T2" t="s">
        <v>1096</v>
      </c>
      <c r="U2" s="96" t="s">
        <v>1097</v>
      </c>
      <c r="V2" t="n">
        <v>0</v>
      </c>
      <c r="W2" s="96" t="s">
        <v>1098</v>
      </c>
      <c r="X2" t="n">
        <v>0</v>
      </c>
    </row>
    <row r="3" spans="1:25">
      <c r="A3" t="s">
        <v>210</v>
      </c>
      <c r="B3" s="96" t="s">
        <v>1099</v>
      </c>
      <c r="C3" s="127" t="s">
        <v>210</v>
      </c>
      <c r="D3" s="96" t="s">
        <v>1100</v>
      </c>
      <c r="E3" s="96" t="s">
        <v>1074</v>
      </c>
      <c r="F3" t="n">
        <v>2</v>
      </c>
      <c r="G3" s="126" t="s">
        <v>1101</v>
      </c>
      <c r="H3" s="128" t="s">
        <v>1102</v>
      </c>
      <c r="I3" t="s">
        <v>1103</v>
      </c>
      <c r="J3" t="s">
        <v>1104</v>
      </c>
      <c r="K3" s="128" t="s">
        <v>1105</v>
      </c>
      <c r="L3" s="128" t="s">
        <v>1106</v>
      </c>
      <c r="O3" s="128" t="n"/>
      <c r="P3" s="128" t="n"/>
      <c r="S3" s="158" t="s">
        <v>1107</v>
      </c>
      <c r="T3" s="128" t="s">
        <v>1108</v>
      </c>
      <c r="U3" s="96" t="s">
        <v>214</v>
      </c>
      <c r="V3" t="n">
        <v>4</v>
      </c>
      <c r="W3" s="96" t="s">
        <v>1109</v>
      </c>
      <c r="X3" t="n">
        <v>3</v>
      </c>
    </row>
    <row r="4" spans="1:25">
      <c r="D4" s="96" t="s">
        <v>527</v>
      </c>
      <c r="E4" s="96" t="s">
        <v>1075</v>
      </c>
      <c r="F4" t="n">
        <v>3</v>
      </c>
      <c r="G4" s="126" t="s">
        <v>1110</v>
      </c>
      <c r="H4" s="128" t="s">
        <v>1111</v>
      </c>
      <c r="I4" t="s">
        <v>1112</v>
      </c>
      <c r="J4" t="s">
        <v>1113</v>
      </c>
      <c r="K4" s="128" t="s">
        <v>1114</v>
      </c>
      <c r="L4" s="128" t="s">
        <v>1115</v>
      </c>
      <c r="O4" s="128" t="n"/>
      <c r="P4" s="128" t="n"/>
      <c r="S4" s="158" t="s">
        <v>1116</v>
      </c>
      <c r="T4" s="128" t="s">
        <v>1117</v>
      </c>
      <c r="U4" s="96" t="s">
        <v>94</v>
      </c>
      <c r="V4" t="n">
        <v>8</v>
      </c>
      <c r="W4" s="96" t="s">
        <v>1118</v>
      </c>
      <c r="X4" t="n">
        <v>4</v>
      </c>
    </row>
    <row r="5" spans="1:25">
      <c r="E5" s="96" t="s">
        <v>1076</v>
      </c>
      <c r="F5" t="n">
        <v>4</v>
      </c>
      <c r="G5" s="126" t="s">
        <v>1119</v>
      </c>
      <c r="H5" s="128" t="s">
        <v>1120</v>
      </c>
      <c r="I5" t="s">
        <v>1121</v>
      </c>
      <c r="J5" t="s">
        <v>1122</v>
      </c>
      <c r="K5" s="128" t="s">
        <v>1123</v>
      </c>
      <c r="L5" s="128" t="s">
        <v>1124</v>
      </c>
      <c r="O5" s="128" t="n"/>
      <c r="P5" s="128" t="n"/>
      <c r="S5" s="158" t="s">
        <v>1125</v>
      </c>
      <c r="T5" s="128" t="s">
        <v>1126</v>
      </c>
      <c r="W5" s="96" t="s">
        <v>1100</v>
      </c>
      <c r="X5" t="n">
        <v>5</v>
      </c>
    </row>
    <row r="6" spans="1:25">
      <c r="E6" s="96" t="s">
        <v>1077</v>
      </c>
      <c r="F6" t="n">
        <v>5</v>
      </c>
      <c r="G6" s="126" t="s">
        <v>1127</v>
      </c>
      <c r="H6" s="128" t="s">
        <v>1128</v>
      </c>
      <c r="I6" t="s">
        <v>1129</v>
      </c>
      <c r="J6" t="s">
        <v>1130</v>
      </c>
      <c r="K6" s="128" t="s">
        <v>1131</v>
      </c>
      <c r="L6" s="128" t="s">
        <v>1132</v>
      </c>
      <c r="O6" s="128" t="n"/>
      <c r="P6" s="128" t="n"/>
      <c r="S6" s="159" t="s">
        <v>1133</v>
      </c>
      <c r="T6" t="s">
        <v>1134</v>
      </c>
      <c r="W6" s="96" t="s">
        <v>1135</v>
      </c>
      <c r="X6" t="n">
        <v>6</v>
      </c>
    </row>
    <row r="7" spans="1:25">
      <c r="E7" s="96" t="s">
        <v>1078</v>
      </c>
      <c r="F7" t="n">
        <v>6</v>
      </c>
      <c r="G7" s="126" t="s">
        <v>1136</v>
      </c>
      <c r="H7" s="128" t="s">
        <v>1137</v>
      </c>
      <c r="I7" t="s">
        <v>1138</v>
      </c>
      <c r="J7" t="s">
        <v>1139</v>
      </c>
      <c r="K7" s="128" t="n"/>
      <c r="L7" s="128" t="n"/>
      <c r="O7" s="128" t="n"/>
      <c r="P7" s="128" t="n"/>
      <c r="S7" s="159" t="s">
        <v>1140</v>
      </c>
      <c r="T7" t="s">
        <v>1141</v>
      </c>
    </row>
    <row r="8" spans="1:25">
      <c r="G8" s="126" t="s">
        <v>1142</v>
      </c>
      <c r="H8" s="128" t="s">
        <v>1143</v>
      </c>
      <c r="I8" t="s">
        <v>1144</v>
      </c>
      <c r="J8" t="s">
        <v>1145</v>
      </c>
      <c r="K8" s="128" t="n"/>
      <c r="L8" s="128" t="n"/>
      <c r="O8" s="128" t="n"/>
      <c r="P8" s="128" t="n"/>
      <c r="S8" s="159" t="s">
        <v>1146</v>
      </c>
      <c r="T8" t="s">
        <v>1147</v>
      </c>
    </row>
    <row r="9" spans="1:25">
      <c r="G9" s="126" t="s">
        <v>1148</v>
      </c>
      <c r="H9" s="128" t="s">
        <v>1086</v>
      </c>
      <c r="K9" s="128" t="n"/>
      <c r="L9" s="128" t="n"/>
      <c r="O9" s="128" t="n"/>
      <c r="P9" s="128" t="n"/>
      <c r="S9" s="159" t="s">
        <v>1149</v>
      </c>
      <c r="T9" t="s">
        <v>1150</v>
      </c>
    </row>
    <row r="10" spans="1:25">
      <c r="G10" s="126" t="s">
        <v>1151</v>
      </c>
      <c r="H10" s="128" t="s">
        <v>1152</v>
      </c>
      <c r="K10" s="128" t="n"/>
      <c r="L10" s="128" t="n"/>
      <c r="O10" s="128" t="n"/>
      <c r="P10" s="128" t="n"/>
      <c r="S10" s="159" t="s">
        <v>1153</v>
      </c>
      <c r="T10" t="s">
        <v>1154</v>
      </c>
    </row>
    <row r="11" spans="1:25">
      <c r="G11" s="156" t="s">
        <v>1155</v>
      </c>
      <c r="H11" s="157" t="s">
        <v>1156</v>
      </c>
      <c r="K11" s="128" t="n"/>
      <c r="L11" s="128" t="n"/>
      <c r="O11" s="128" t="n"/>
      <c r="P11" s="128" t="n"/>
      <c r="S11" s="159" t="s">
        <v>1157</v>
      </c>
      <c r="T11" t="s">
        <v>1158</v>
      </c>
    </row>
    <row r="12" spans="1:25">
      <c r="G12" s="156" t="s">
        <v>1159</v>
      </c>
      <c r="H12" s="157" t="s">
        <v>1160</v>
      </c>
      <c r="S12" s="159" t="s">
        <v>1161</v>
      </c>
      <c r="T12" t="s">
        <v>1162</v>
      </c>
    </row>
    <row r="13" spans="1:25">
      <c r="G13" s="156" t="s">
        <v>1163</v>
      </c>
      <c r="H13" s="157" t="s">
        <v>1164</v>
      </c>
      <c r="S13" s="159" t="s">
        <v>1165</v>
      </c>
      <c r="T13" t="s">
        <v>1166</v>
      </c>
    </row>
    <row r="14" spans="1:25">
      <c r="G14" s="156" t="s">
        <v>1167</v>
      </c>
      <c r="H14" s="157" t="s">
        <v>1168</v>
      </c>
      <c r="S14" s="159" t="s">
        <v>1169</v>
      </c>
      <c r="T14" t="s">
        <v>1170</v>
      </c>
    </row>
    <row r="15" spans="1:25">
      <c r="G15" s="156" t="s">
        <v>1171</v>
      </c>
      <c r="H15" s="157" t="s">
        <v>1172</v>
      </c>
      <c r="S15" s="159" t="s">
        <v>1173</v>
      </c>
      <c r="T15" t="s">
        <v>1174</v>
      </c>
    </row>
    <row r="16" spans="1:25">
      <c r="G16" s="156" t="s">
        <v>1175</v>
      </c>
      <c r="H16" s="157" t="s">
        <v>1176</v>
      </c>
      <c r="S16" s="96" t="s">
        <v>1177</v>
      </c>
      <c r="T16" t="s">
        <v>1178</v>
      </c>
    </row>
    <row r="17" spans="1:25">
      <c r="C17" s="96" t="n"/>
      <c r="G17" s="156" t="s">
        <v>1179</v>
      </c>
      <c r="H17" s="157" t="s">
        <v>1180</v>
      </c>
      <c r="S17" s="96" t="s">
        <v>1181</v>
      </c>
      <c r="T17" t="s">
        <v>1182</v>
      </c>
    </row>
    <row r="18" spans="1:25">
      <c r="C18" s="96" t="n"/>
      <c r="E18" s="155" t="n"/>
      <c r="G18" s="156" t="s">
        <v>1183</v>
      </c>
      <c r="H18" s="157" t="s">
        <v>1184</v>
      </c>
      <c r="S18" s="96" t="s">
        <v>1185</v>
      </c>
      <c r="T18" t="s">
        <v>1186</v>
      </c>
    </row>
    <row r="19" spans="1:25">
      <c r="C19" s="96" t="n"/>
      <c r="G19" s="156" t="s">
        <v>1187</v>
      </c>
      <c r="H19" s="157" t="s">
        <v>1188</v>
      </c>
      <c r="S19" s="96" t="s">
        <v>1189</v>
      </c>
      <c r="T19" t="s">
        <v>1190</v>
      </c>
      <c r="U19" s="96" t="s">
        <v>1191</v>
      </c>
      <c r="V19" t="s">
        <v>1191</v>
      </c>
    </row>
    <row r="20" spans="1:25">
      <c r="C20" s="96" t="n"/>
      <c r="G20" s="156" t="s">
        <v>1192</v>
      </c>
      <c r="H20" s="157" t="s">
        <v>1193</v>
      </c>
      <c r="S20" s="96" t="s">
        <v>1194</v>
      </c>
      <c r="T20" t="s">
        <v>1195</v>
      </c>
    </row>
    <row r="21" spans="1:25">
      <c r="C21" s="96" t="n"/>
      <c r="G21" s="156" t="s">
        <v>1196</v>
      </c>
      <c r="H21" s="157" t="s">
        <v>1197</v>
      </c>
      <c r="S21" s="96" t="s">
        <v>1198</v>
      </c>
      <c r="T21" t="s">
        <v>1199</v>
      </c>
    </row>
    <row r="22" spans="1:25">
      <c r="C22" s="96" t="n"/>
      <c r="G22" s="156" t="s">
        <v>1196</v>
      </c>
      <c r="H22" s="157" t="s">
        <v>1197</v>
      </c>
      <c r="S22" s="96" t="s">
        <v>1200</v>
      </c>
      <c r="T22" t="s">
        <v>1201</v>
      </c>
    </row>
    <row r="23" spans="1:25">
      <c r="C23" s="96" t="n"/>
      <c r="G23" s="156" t="s">
        <v>1202</v>
      </c>
      <c r="H23" s="157" t="s">
        <v>1203</v>
      </c>
      <c r="S23" s="96" t="s">
        <v>1204</v>
      </c>
      <c r="T23" t="s">
        <v>1205</v>
      </c>
    </row>
    <row r="24" spans="1:25">
      <c r="C24" s="96" t="n"/>
      <c r="G24" s="156" t="s">
        <v>1206</v>
      </c>
      <c r="H24" s="157" t="s">
        <v>1207</v>
      </c>
      <c r="S24" s="96" t="s">
        <v>1208</v>
      </c>
      <c r="T24" t="s">
        <v>1209</v>
      </c>
    </row>
    <row r="25" spans="1:25">
      <c r="C25" s="96" t="n"/>
      <c r="G25" s="156" t="s">
        <v>1210</v>
      </c>
      <c r="H25" s="157" t="s">
        <v>1211</v>
      </c>
      <c r="V25" t="s">
        <v>1191</v>
      </c>
      <c r="W25" s="96" t="s">
        <v>1191</v>
      </c>
    </row>
    <row r="26" spans="1:25">
      <c r="C26" s="96" t="n"/>
      <c r="G26" s="156" t="s">
        <v>1212</v>
      </c>
      <c r="H26" s="157" t="s">
        <v>1213</v>
      </c>
    </row>
    <row r="27" spans="1:25">
      <c r="C27" s="96" t="n"/>
      <c r="G27" s="156" t="s">
        <v>1214</v>
      </c>
      <c r="H27" s="157" t="s">
        <v>1215</v>
      </c>
    </row>
    <row r="28" spans="1:25">
      <c r="C28" s="96" t="n"/>
      <c r="G28" s="156" t="s">
        <v>1216</v>
      </c>
      <c r="H28" s="157" t="s">
        <v>1217</v>
      </c>
    </row>
    <row r="29" spans="1:25">
      <c r="G29" s="156" t="s">
        <v>1218</v>
      </c>
      <c r="H29" s="157" t="s">
        <v>1219</v>
      </c>
    </row>
  </sheetData>
  <pageMargins bottom="0.75" footer="0.3" header="0.3" left="0.7" right="0.7" top="0.75"/>
</worksheet>
</file>

<file path=docProps/app.xml><?xml version="1.0" encoding="utf-8"?>
<Properties xmlns="http://schemas.openxmlformats.org/officeDocument/2006/extended-properties">
  <Application>Microsoft Excel</Application>
  <AppVersion>2.4</AppVersion>
</Properties>
</file>

<file path=docProps/core.xml><?xml version="1.0" encoding="utf-8"?>
<cp:coreProperties xmlns:cp="http://schemas.openxmlformats.org/package/2006/metadata/core-properties">
  <dc:creator xmlns:dc="http://purl.org/dc/elements/1.1/">Benjamin Haskell</dc:creator>
  <dcterms:created xmlns:dcterms="http://purl.org/dc/terms/" xmlns:xsi="http://www.w3.org/2001/XMLSchema-instance" xsi:type="dcterms:W3CDTF">2010-06-11T13:43:43Z</dcterms:created>
  <dcterms:modified xmlns:dcterms="http://purl.org/dc/terms/" xmlns:xsi="http://www.w3.org/2001/XMLSchema-instance" xsi:type="dcterms:W3CDTF">2016-12-14T14:26:42Z</dcterms:modified>
  <cp:lastModifiedBy>anni09</cp:lastModifiedBy>
  <cp:lastPrinted>2012-09-17T12:56:27Z</cp:lastPrinted>
</cp:coreProperties>
</file>