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<sst xmlns="http://schemas.openxmlformats.org/spreadsheetml/2006/main" count="2943" uniqueCount="1880">
  <si>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</si>
  <si>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</si>
  <si>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</si>
  <si>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</si>
  <si>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</si>
  <si>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</si>
  <si>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</si>
  <si>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</si>
  <si>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</si>
  <si>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</si>
  <si>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</si>
  <si>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</si>
  <si>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</si>
  <si>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</si>
  <si>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</si>
  <si>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</si>
  <si>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</si>
  <si>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</si>
  <si>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</si>
  <si>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</si>
  <si>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</si>
  <si>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</si>
  <si>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</si>
  <si>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</si>
  <si>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</si>
  <si>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</si>
  <si>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</si>
  <si>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</si>
  <si>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</si>
  <si>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</si>
  <si>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</si>
  <si>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</si>
  <si>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</si>
  <si>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</si>
  <si>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</si>
  <si>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</si>
  <si>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</si>
  <si>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</si>
  <si>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</si>
  <si>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</si>
  <si>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</si>
  <si>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</si>
  <si>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</si>
  <si>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</si>
  <si>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</si>
  <si>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</si>
  <si>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</si>
  <si>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</si>
  <si>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</si>
  <si>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</si>
  <si>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</si>
  <si>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</si>
  <si>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</si>
  <si>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</si>
  <si>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</si>
  <si>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</si>
  <si>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</si>
  <si>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</si>
  <si>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</si>
  <si>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</si>
  <si>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</si>
  <si>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</si>
  <si>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</si>
  <si>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</si>
  <si>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</si>
  <si>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</si>
  <si>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</si>
  <si>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</si>
  <si>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</si>
  <si>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</si>
  <si>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</si>
  <si>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</si>
  <si>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</si>
  <si>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</si>
  <si>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</si>
  <si>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</si>
  <si>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</si>
  <si>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</si>
  <si>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</si>
  <si>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</si>
  <si>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</si>
  <si>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</si>
  <si>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</si>
  <si>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</si>
  <si>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</si>
  <si>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</si>
  <si>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</si>
  <si>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</si>
  <si>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</si>
  <si>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</si>
  <si>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</si>
  <si>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</si>
  <si>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</si>
  <si>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</si>
  <si>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</si>
  <si>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</si>
  <si>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</si>
  <si>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</si>
  <si>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</si>
  <si>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</si>
  <si>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</si>
  <si>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</si>
  <si>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</si>
  <si>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</si>
  <si>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</si>
  <si>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</si>
  <si>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</si>
  <si>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</si>
  <si>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</si>
  <si>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</si>
  <si>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</si>
  <si>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</si>
  <si>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</si>
  <si>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</si>
  <si>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</si>
  <si>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</si>
  <si>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</si>
  <si>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</si>
  <si>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</si>
  <si>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</si>
  <si>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</si>
  <si>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</si>
  <si>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</si>
  <si>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</si>
  <si>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</si>
  <si>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</si>
  <si>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</si>
  <si>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</si>
  <si>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</si>
  <si>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</si>
  <si>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</si>
  <si>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</si>
  <si>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</si>
  <si>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</si>
  <si>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</si>
  <si>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</si>
  <si>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</si>
  <si>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</si>
  <si>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</si>
  <si>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</si>
  <si>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</si>
  <si>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</si>
  <si>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</si>
  <si>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</si>
  <si>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</si>
  <si>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</si>
  <si>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</si>
  <si>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</si>
  <si>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</si>
  <si>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</si>
  <si>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</si>
  <si>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</si>
  <si>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</si>
  <si>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</si>
  <si>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</si>
  <si>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</si>
  <si>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</si>
  <si>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</si>
  <si>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</si>
  <si>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</si>
  <si>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</si>
  <si>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</si>
  <si>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</si>
  <si>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</si>
  <si>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</si>
  <si>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</si>
  <si>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</si>
  <si>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</si>
  <si>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</si>
  <si>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</si>
  <si>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</si>
  <si>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</si>
  <si>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</si>
  <si>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</si>
  <si>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</si>
  <si>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</si>
  <si>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</si>
  <si>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</si>
  <si>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</si>
  <si>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</si>
  <si>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</si>
  <si>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</si>
  <si>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</si>
  <si>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</si>
  <si>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</si>
  <si>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</si>
  <si>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</si>
  <si>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</si>
  <si>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</si>
  <si>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</si>
  <si>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</si>
  <si>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</si>
  <si>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</si>
  <si>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</si>
  <si>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</si>
  <si>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</si>
  <si>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</si>
  <si>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</si>
  <si>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</si>
  <si>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</si>
  <si>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</si>
  <si>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</si>
  <si>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</si>
  <si>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</si>
  <si>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</si>
  <si>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</si>
  <si>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</si>
  <si>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</si>
  <si>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</si>
  <si>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</si>
  <si>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</si>
  <si>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</si>
  <si>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</si>
  <si>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</si>
  <si>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</si>
  <si>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</si>
  <si>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</si>
  <si>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</si>
  <si>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</si>
  <si>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</si>
  <si>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</si>
  <si>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</si>
  <si>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</si>
  <si>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</si>
  <si>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</si>
  <si>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</si>
  <si>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</si>
  <si>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</si>
  <si>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</si>
  <si>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</si>
  <si>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</si>
  <si>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</si>
  <si>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</si>
  <si>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</si>
  <si>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</si>
  <si>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</si>
  <si>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</si>
  <si>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</si>
  <si>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</si>
  <si>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</si>
  <si>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</si>
  <si>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</si>
  <si>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</si>
  <si>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</si>
  <si>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</si>
  <si>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</si>
  <si>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</si>
  <si>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</si>
  <si>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</si>
  <si>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</si>
  <si>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</si>
  <si>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</si>
  <si>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</si>
  <si>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</si>
  <si>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</si>
  <si>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</si>
  <si>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</si>
  <si>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</si>
  <si>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</si>
  <si>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</si>
  <si>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</si>
  <si>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</si>
  <si>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</si>
  <si>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</si>
  <si>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</si>
  <si>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</si>
  <si>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</si>
  <si>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</si>
  <si>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</si>
  <si>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</si>
  <si>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</si>
  <si>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</si>
  <si>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</si>
  <si>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</si>
  <si>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</si>
  <si>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</si>
  <si>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</si>
  <si>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</si>
  <si>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</si>
  <si>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</si>
  <si>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</si>
  <si>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</si>
  <si>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</si>
  <si>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</si>
  <si>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</si>
  <si>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</si>
  <si>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</si>
  <si>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</si>
  <si>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</si>
  <si>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</si>
  <si>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</si>
  <si>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</si>
  <si>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</si>
  <si>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</si>
  <si>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</si>
  <si>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</si>
  <si>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</si>
  <si>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</si>
  <si>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</si>
  <si>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</si>
  <si>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</si>
  <si>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</si>
  <si>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</si>
  <si>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</si>
  <si>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</si>
  <si>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</si>
  <si>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</si>
  <si>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</si>
  <si>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</si>
  <si>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</si>
  <si>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</si>
  <si>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</si>
  <si>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</si>
  <si>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</si>
  <si>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</si>
  <si>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</si>
  <si>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</si>
  <si>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</si>
  <si>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</si>
  <si>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</si>
  <si>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</si>
  <si>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</si>
  <si>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</si>
  <si>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</si>
  <si>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</si>
  <si>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</si>
  <si>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</si>
  <si>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</si>
  <si>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</si>
  <si>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</si>
  <si>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</si>
  <si>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</si>
  <si>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</si>
  <si>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</si>
  <si>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</si>
  <si>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</si>
  <si>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</si>
  <si>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</si>
  <si>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</si>
  <si>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</si>
  <si>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</si>
  <si>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</si>
  <si>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</si>
  <si>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</si>
  <si>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</si>
  <si>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</si>
  <si>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</si>
  <si>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</si>
  <si>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</si>
  <si>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</si>
  <si>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</si>
  <si>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</si>
  <si>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</si>
  <si>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</si>
  <si>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</si>
  <si>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</si>
  <si>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</si>
  <si>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</si>
  <si>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</si>
  <si>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</si>
  <si>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</si>
  <si>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</si>
  <si>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</si>
  <si>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</si>
  <si>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</si>
  <si>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</si>
  <si>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</si>
  <si>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</si>
  <si>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</si>
  <si>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</si>
  <si>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</si>
  <si>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</si>
  <si>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</si>
  <si>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</si>
  <si>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</si>
  <si>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</si>
  <si>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</si>
  <si>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</si>
  <si>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</si>
  <si>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</si>
  <si>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</si>
  <si>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</si>
  <si>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</si>
  <si>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</si>
  <si>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</si>
  <si>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</si>
  <si>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</si>
  <si>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</si>
  <si>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</si>
  <si>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</si>
  <si>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</si>
  <si>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</si>
  <si>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</si>
  <si>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</si>
  <si>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</si>
  <si>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</si>
  <si>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</si>
  <si>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</si>
  <si>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</si>
  <si>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</si>
  <si>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</si>
  <si>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</si>
  <si>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</si>
  <si>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</si>
  <si>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</si>
  <si>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</si>
  <si>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</si>
  <si>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</si>
  <si>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</si>
  <si>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</si>
  <si>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</si>
  <si>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</si>
  <si>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</si>
  <si>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</si>
  <si>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</si>
  <si>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</si>
  <si>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</si>
  <si>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</si>
  <si>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</si>
  <si>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</si>
  <si>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</si>
  <si>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</si>
  <si>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</si>
  <si>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</si>
  <si>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</si>
  <si>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</si>
  <si>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</si>
  <si>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</si>
  <si>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</si>
  <si>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</si>
  <si>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</si>
  <si>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</si>
  <si>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</si>
  <si>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</si>
  <si>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</si>
  <si>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</si>
  <si>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</si>
  <si>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</si>
  <si>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</si>
  <si>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</si>
  <si>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</si>
  <si>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</si>
  <si>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</si>
  <si>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</si>
  <si>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</si>
  <si>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</si>
  <si>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</si>
  <si>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</si>
  <si>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</si>
  <si>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</si>
  <si>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</si>
  <si>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</si>
  <si>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</si>
  <si>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</si>
  <si>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</si>
  <si>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</si>
  <si>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</si>
  <si>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</si>
  <si>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</si>
  <si>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</si>
  <si>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</si>
  <si>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</si>
  <si>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</si>
  <si>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</si>
  <si>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</si>
  <si>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</si>
  <si>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</si>
  <si>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</si>
  <si>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</si>
  <si>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</si>
  <si>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</si>
  <si>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</si>
  <si>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</si>
  <si>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</si>
  <si>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</si>
  <si>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</si>
  <si>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</si>
  <si>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</si>
  <si>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</si>
  <si>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</si>
  <si>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</si>
  <si>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</si>
  <si>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</si>
  <si>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</si>
  <si>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</si>
  <si>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</si>
  <si>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</si>
  <si>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</si>
  <si>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</si>
  <si>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</si>
  <si>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</si>
  <si>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</si>
  <si>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</si>
  <si>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</si>
  <si>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</si>
  <si>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</si>
  <si>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</si>
  <si>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</si>
  <si>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</si>
  <si>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</si>
  <si>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</si>
  <si>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</si>
  <si>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</si>
  <si>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</si>
  <si>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</si>
  <si>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</si>
  <si>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</si>
  <si>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</si>
  <si>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</si>
  <si>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</si>
  <si>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</si>
  <si>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</si>
  <si>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</si>
  <si>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</si>
  <si>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</si>
  <si>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</si>
  <si>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</si>
  <si>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</si>
  <si>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</si>
  <si>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</si>
  <si>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</si>
  <si>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</si>
  <si>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</si>
  <si>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</si>
  <si>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</si>
  <si>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</si>
  <si>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</si>
  <si>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</si>
  <si>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</si>
  <si>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</si>
  <si>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</si>
  <si>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</si>
  <si>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</si>
  <si>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</si>
  <si>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</si>
  <si>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</si>
  <si>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</si>
  <si>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</si>
  <si>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</si>
  <si>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</si>
  <si>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</si>
  <si>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</si>
  <si>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</si>
  <si>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</si>
  <si>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</si>
  <si>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</si>
  <si>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</si>
  <si>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</si>
  <si>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</si>
  <si>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</si>
  <si>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</si>
  <si>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</si>
  <si>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</si>
  <si>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</si>
  <si>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</si>
  <si>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</si>
  <si>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</si>
  <si>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</si>
  <si>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</si>
  <si>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</si>
  <si>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</si>
  <si>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</si>
  <si>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</si>
  <si>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</si>
  <si>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</si>
  <si>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</si>
  <si>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</si>
  <si>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</si>
  <si>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</si>
  <si>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</si>
  <si>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</si>
  <si>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</si>
  <si>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</si>
  <si>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</si>
  <si>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</si>
  <si>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</si>
  <si>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</si>
  <si>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</si>
  <si>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</si>
  <si>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</si>
  <si>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</si>
  <si>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</si>
  <si>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</si>
  <si>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</si>
  <si>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</si>
  <si>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</si>
  <si>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</si>
  <si>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</si>
  <si>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</si>
  <si>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</si>
  <si>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</si>
  <si>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</si>
  <si>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</si>
  <si>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</si>
  <si>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</si>
  <si>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</si>
  <si>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</si>
  <si>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</si>
  <si>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</si>
  <si>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</si>
  <si>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</si>
  <si>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</si>
  <si>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</si>
  <si>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</si>
  <si>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</si>
  <si>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</si>
  <si>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</si>
  <si>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</si>
  <si>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</si>
  <si>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</si>
  <si>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</si>
  <si>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</si>
  <si>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</si>
  <si>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</si>
  <si>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</si>
  <si>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</si>
  <si>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</si>
  <si>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</si>
  <si>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</si>
  <si>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</si>
  <si>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</si>
  <si>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</si>
  <si>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</si>
  <si>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</si>
  <si>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</si>
  <si>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</si>
  <si>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</si>
  <si>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</si>
  <si>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</si>
  <si>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</si>
  <si>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</si>
  <si>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</si>
  <si>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</si>
  <si>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</si>
  <si>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</si>
  <si>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</si>
  <si>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</si>
  <si>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</si>
  <si>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</si>
  <si>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</si>
  <si>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</si>
  <si>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</si>
  <si>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</si>
  <si>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</si>
  <si>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</si>
  <si>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</si>
  <si>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</si>
  <si>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</si>
  <si>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</si>
  <si>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</si>
  <si>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</si>
  <si>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</si>
  <si>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</si>
  <si>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</si>
  <si>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</si>
  <si>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</si>
  <si>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</si>
  <si>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</si>
  <si>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</si>
  <si>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</si>
  <si>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</si>
  <si>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</si>
  <si>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</si>
  <si>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</si>
  <si>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</si>
  <si>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</si>
  <si>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</si>
  <si>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</si>
  <si>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</si>
  <si>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</si>
  <si>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</si>
  <si>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</si>
  <si>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</si>
  <si>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</si>
  <si>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</si>
  <si>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</si>
  <si>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</si>
  <si>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</si>
  <si>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</si>
  <si>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</si>
  <si>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</si>
  <si>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</si>
  <si>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</si>
  <si>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</si>
  <si>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</si>
  <si>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</si>
  <si>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</si>
  <si>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</si>
  <si>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</si>
  <si>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</si>
  <si>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</si>
  <si>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</si>
  <si>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</si>
  <si>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</si>
  <si>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</si>
  <si>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</si>
  <si>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</si>
  <si>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</si>
  <si>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</si>
  <si>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</si>
  <si>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</si>
  <si>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</si>
  <si>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</si>
  <si>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</si>
  <si>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</si>
  <si>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</si>
  <si>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</si>
  <si>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</si>
  <si>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</si>
  <si>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</si>
  <si>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</si>
  <si>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</si>
  <si>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</si>
  <si>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</si>
  <si>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</si>
  <si>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</si>
  <si>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</si>
  <si>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</si>
  <si>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</si>
  <si>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</si>
  <si>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</si>
  <si>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</si>
  <si>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</si>
  <si>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</si>
  <si>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</si>
  <si>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</si>
  <si>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</si>
  <si>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</si>
  <si>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</si>
  <si>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</si>
  <si>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</si>
  <si>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</si>
  <si>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</si>
  <si>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</si>
  <si>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</si>
  <si>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</si>
  <si>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</si>
  <si>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</si>
  <si>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</si>
  <si>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</si>
  <si>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</si>
  <si>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</si>
  <si>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</si>
  <si>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</si>
  <si>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</si>
  <si>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</si>
  <si>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</si>
  <si>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</si>
  <si>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</si>
  <si>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</si>
  <si>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</si>
  <si>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</si>
  <si>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</si>
  <si>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</si>
  <si>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</si>
  <si>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</si>
  <si>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</si>
  <si>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</si>
  <si>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</si>
  <si>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</si>
  <si>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</si>
  <si>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</si>
  <si>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</si>
  <si>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</si>
  <si>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</si>
  <si>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</si>
  <si>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</si>
  <si>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</si>
  <si>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</si>
  <si>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</si>
  <si>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</si>
  <si>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</si>
  <si>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</si>
  <si>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</si>
  <si>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</si>
  <si>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</si>
  <si>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</si>
  <si>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</si>
  <si>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</si>
  <si>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</si>
  <si>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</si>
  <si>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</si>
  <si>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</si>
  <si>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</si>
  <si>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</si>
  <si>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</si>
  <si>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</si>
  <si>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</si>
  <si>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</si>
  <si>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</si>
  <si>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</si>
  <si>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</si>
  <si>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</si>
  <si>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</si>
  <si>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</si>
  <si>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</si>
  <si>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</si>
  <si>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</si>
  <si>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</si>
  <si>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</si>
  <si>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</si>
  <si>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</si>
  <si>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</si>
  <si>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</si>
  <si>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</si>
  <si>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</si>
  <si>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</si>
  <si>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</si>
  <si>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</si>
  <si>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</si>
  <si>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</si>
  <si>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</si>
  <si>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</si>
  <si>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</si>
  <si>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</si>
  <si>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</si>
  <si>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</si>
  <si>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</si>
  <si>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</si>
  <si>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</si>
  <si>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</si>
  <si>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</si>
  <si>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</si>
  <si>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</si>
  <si>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</si>
  <si>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</si>
  <si>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</si>
  <si>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</si>
  <si>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</si>
  <si>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</si>
  <si>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</si>
  <si>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</si>
  <si>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</si>
  <si>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</si>
  <si>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</si>
  <si>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</si>
  <si>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</si>
  <si>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</si>
  <si>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</si>
  <si>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</si>
  <si>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</si>
  <si>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</si>
  <si>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</si>
  <si>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</si>
  <si>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</si>
  <si>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</si>
  <si>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</si>
  <si>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</si>
  <si>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</si>
  <si>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</si>
  <si>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</si>
  <si>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</si>
  <si>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</si>
  <si>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</si>
  <si>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</si>
  <si>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</si>
  <si>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</si>
  <si>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</si>
  <si>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</si>
  <si>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</si>
  <si>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</si>
  <si>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</si>
  <si>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</si>
  <si>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</si>
  <si>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</si>
  <si>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</si>
  <si>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</si>
  <si>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</si>
  <si>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</si>
  <si>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</si>
  <si>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</si>
  <si>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</si>
  <si>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</si>
  <si>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</si>
  <si>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</si>
  <si>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</si>
  <si>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</si>
  <si>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</si>
  <si>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</si>
  <si>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</si>
  <si>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</si>
  <si>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</si>
  <si>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</si>
  <si>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</si>
  <si>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</si>
  <si>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</si>
  <si>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</si>
  <si>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</si>
  <si>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</si>
  <si>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</si>
  <si>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</si>
  <si>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</si>
  <si>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</si>
  <si>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</si>
  <si>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</si>
  <si>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</si>
  <si>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</si>
  <si>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</si>
  <si>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</si>
  <si>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</si>
  <si>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</si>
  <si>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</si>
  <si>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</si>
  <si>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</si>
  <si>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</si>
  <si>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</si>
  <si>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</si>
  <si>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</si>
  <si>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</si>
  <si>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</si>
  <si>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</si>
  <si>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</si>
  <si>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</si>
  <si>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</si>
  <si>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</si>
  <si>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</si>
  <si>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</si>
  <si>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</si>
  <si>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</si>
  <si>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</si>
  <si>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</si>
  <si>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</si>
  <si>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</si>
  <si>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</si>
  <si>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</si>
  <si>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</si>
  <si>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</si>
  <si>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</si>
  <si>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</si>
  <si>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</si>
  <si>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</si>
  <si>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</si>
  <si>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</si>
  <si>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</si>
  <si>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</si>
  <si>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</si>
  <si>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</si>
  <si>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</si>
  <si>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</si>
  <si>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</si>
  <si>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</si>
  <si>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</si>
  <si>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</si>
  <si>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</si>
  <si>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</si>
  <si>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</si>
  <si>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</si>
  <si>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</si>
  <si>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</si>
  <si>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</si>
  <si>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</si>
  <si>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</si>
  <si>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</si>
  <si>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</si>
  <si>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</si>
  <si>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</si>
  <si>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</si>
  <si>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</si>
  <si>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</si>
  <si>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</si>
  <si>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</si>
  <si>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</si>
  <si>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</si>
  <si>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</si>
  <si>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</si>
  <si>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</si>
  <si>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</si>
  <si>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</si>
  <si>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</si>
  <si>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</si>
  <si>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</si>
  <si>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</si>
  <si>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</si>
  <si>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</si>
  <si>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</si>
  <si>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</si>
  <si>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</si>
  <si>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</si>
  <si>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</si>
  <si>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</si>
  <si>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</si>
  <si>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</si>
  <si>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</si>
  <si>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</si>
  <si>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</si>
  <si>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</si>
  <si>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</si>
  <si>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</si>
  <si>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</si>
  <si>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</si>
  <si>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</si>
  <si>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</si>
  <si>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</si>
  <si>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</si>
  <si>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</si>
  <si>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</si>
  <si>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</si>
  <si>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</si>
  <si>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</si>
  <si>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</si>
  <si>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</si>
  <si>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</si>
  <si>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</si>
  <si>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</si>
  <si>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</si>
  <si>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</si>
  <si>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</si>
  <si>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</si>
  <si>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</si>
  <si>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</si>
  <si>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</si>
  <si>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</si>
  <si>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</si>
  <si>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</si>
  <si>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</si>
  <si>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</si>
  <si>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</si>
  <si>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</si>
  <si>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</si>
  <si>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</si>
  <si>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</si>
  <si>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</si>
  <si>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</si>
  <si>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</si>
  <si>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</si>
  <si>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</si>
  <si>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</si>
  <si>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</si>
  <si>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</si>
  <si>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</si>
  <si>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</si>
  <si>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</si>
  <si>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</si>
  <si>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</si>
  <si>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</si>
  <si>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</si>
  <si>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</si>
  <si>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</si>
  <si>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</si>
  <si>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</si>
  <si>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</si>
  <si>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</si>
  <si>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</si>
  <si>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</si>
  <si>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</si>
  <si>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</si>
  <si>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</si>
  <si>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</si>
  <si>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</si>
  <si>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</si>
  <si>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</si>
  <si>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</si>
  <si>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</si>
  <si>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</si>
  <si>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</si>
  <si>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</si>
  <si>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</si>
  <si>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</si>
  <si>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</si>
  <si>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</si>
  <si>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</si>
  <si>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</si>
  <si>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</si>
  <si>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</si>
  <si>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</si>
  <si>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</si>
  <si>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</si>
  <si>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</si>
  <si>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</si>
  <si>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</si>
  <si>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</si>
  <si>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</si>
  <si>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</si>
  <si>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</si>
  <si>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</si>
  <si>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</si>
  <si>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</si>
  <si>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</si>
  <si>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</si>
  <si>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</si>
  <si>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</si>
  <si>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</si>
  <si>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</si>
  <si>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</si>
  <si>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</si>
  <si>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</si>
  <si>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</si>
  <si>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</si>
  <si>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</si>
  <si>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</si>
  <si>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</si>
  <si>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</si>
  <si>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</si>
  <si>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</si>
  <si>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</si>
  <si>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</si>
  <si>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</si>
  <si>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</si>
  <si>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</si>
  <si>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</si>
  <si>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</si>
  <si>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</si>
  <si>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</si>
  <si>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</si>
  <si>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</si>
  <si>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</si>
  <si>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</si>
  <si>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</si>
  <si>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</si>
  <si>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</si>
  <si>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</si>
  <si>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</si>
  <si>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</si>
  <si>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</si>
  <si>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</si>
  <si>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</si>
  <si>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</si>
  <si>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</si>
  <si>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</si>
  <si>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</si>
  <si>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</si>
  <si>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</si>
  <si>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</si>
  <si>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</si>
  <si>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</si>
  <si>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</si>
  <si>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</si>
  <si>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</si>
  <si>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</si>
  <si>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</si>
  <si>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</si>
  <si>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</si>
  <si>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</si>
  <si>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</si>
  <si>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</si>
  <si>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</si>
  <si>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</si>
  <si>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</si>
  <si>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</si>
  <si>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</si>
  <si>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</si>
  <si>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</si>
  <si>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</si>
  <si>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</si>
  <si>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</si>
  <si>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</si>
  <si>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</si>
  <si>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</si>
  <si>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</si>
  <si>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</si>
  <si>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</si>
  <si>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</si>
  <si>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</si>
  <si>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</si>
  <si>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</si>
  <si>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</si>
  <si>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</si>
  <si>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</si>
  <si>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</si>
  <si>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</si>
  <si>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</si>
  <si>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</si>
  <si>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</si>
  <si>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</si>
  <si>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</si>
  <si>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</si>
  <si>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</si>
  <si>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</si>
  <si>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</si>
  <si>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</si>
  <si>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</si>
  <si>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</si>
  <si>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</si>
  <si>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</si>
  <si>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</si>
  <si>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</si>
  <si>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</si>
  <si>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</si>
  <si>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</si>
  <si>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</si>
  <si>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</si>
  <si>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</si>
  <si>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</si>
  <si>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</si>
  <si>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</si>
  <si>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</si>
  <si>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</si>
  <si>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</si>
  <si>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</si>
  <si>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</si>
  <si>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</si>
  <si>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</si>
  <si>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</si>
  <si>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</si>
  <si>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</si>
  <si>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</si>
  <si>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</si>
  <si>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</si>
  <si>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</si>
  <si>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</si>
  <si>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</si>
  <si>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</si>
  <si>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</si>
  <si>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</si>
  <si>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</si>
  <si>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</si>
  <si>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</si>
  <si>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</si>
  <si>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</si>
  <si>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</si>
  <si>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</si>
  <si>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</si>
  <si>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</si>
  <si>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</si>
  <si>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</si>
  <si>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</si>
  <si>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</si>
  <si>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</si>
  <si>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</si>
  <si>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</si>
  <si>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</si>
  <si>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</si>
  <si>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</si>
  <si>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</si>
  <si>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</si>
  <si>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</si>
  <si>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</si>
  <si>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</si>
  <si>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</si>
  <si>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</si>
  <si>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</si>
  <si>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</si>
  <si>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</si>
  <si>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</si>
  <si>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</si>
  <si>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</si>
  <si>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</si>
  <si>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</si>
  <si>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</si>
  <si>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</si>
  <si>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</si>
  <si>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</si>
  <si>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</si>
  <si>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</si>
  <si>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</si>
  <si>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</si>
  <si>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</si>
  <si>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</si>
  <si>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</si>
  <si>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</si>
  <si>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</si>
  <si>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</si>
  <si>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</si>
  <si>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</si>
  <si>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</si>
  <si>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</si>
  <si>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</si>
  <si>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</si>
  <si>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</si>
  <si>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</si>
  <si>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</si>
  <si>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</si>
  <si>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</si>
  <si>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</si>
  <si>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</si>
  <si>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</si>
  <si>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</si>
  <si>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</si>
  <si>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</si>
  <si>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</si>
  <si>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</si>
  <si>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</si>
  <si>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</si>
  <si>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</si>
  <si>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</si>
  <si>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</si>
  <si>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</si>
  <si>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</si>
  <si>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</si>
  <si>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</si>
  <si>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</si>
  <si>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</si>
  <si>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</si>
  <si>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</si>
  <si>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</si>
  <si>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</si>
  <si>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</si>
  <si>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</si>
  <si>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</si>
  <si>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</si>
  <si>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</si>
  <si>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</si>
  <si>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</si>
  <si>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</si>
  <si>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</si>
  <si>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</si>
  <si>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</si>
  <si>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</si>
  <si>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</si>
  <si>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</si>
  <si>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</si>
  <si>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</si>
  <si>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</si>
  <si>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</si>
  <si>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</si>
  <si>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</si>
  <si>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</si>
  <si>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</si>
  <si>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</si>
  <si>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</si>
  <si>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</si>
  <si>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</si>
  <si>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</si>
  <si>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</si>
  <si>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</si>
  <si>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</si>
  <si>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</si>
  <si>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</si>
  <si>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</si>
  <si>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</si>
  <si>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</si>
  <si>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</si>
  <si>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</si>
  <si>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</si>
  <si>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</si>
  <si>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</si>
  <si>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</si>
  <si>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</si>
  <si>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</si>
  <si>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</si>
  <si>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</si>
  <si>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</si>
  <si>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</si>
  <si>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</si>
  <si>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</si>
  <si>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</si>
  <si>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</si>
  <si>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</si>
  <si>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</si>
  <si>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</si>
  <si>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</si>
  <si>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</si>
  <si>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</si>
  <si>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</si>
  <si>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</si>
  <si>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</si>
  <si>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</si>
  <si>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</si>
  <si>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</si>
  <si>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</si>
  <si>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</si>
  <si>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</si>
  <si>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</si>
  <si>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</si>
  <si>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</si>
  <si>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</si>
  <si>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</si>
  <si>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</si>
  <si>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</si>
  <si>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</si>
  <si>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</si>
  <si>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</si>
  <si>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</si>
  <si>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</si>
  <si>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</si>
  <si>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</si>
  <si>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</si>
  <si>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</si>
  <si>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</si>
  <si>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</si>
  <si>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</si>
  <si>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</si>
  <si>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</si>
  <si>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</si>
  <si>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</si>
  <si>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</si>
  <si>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</si>
  <si>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</si>
  <si>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</si>
  <si>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</si>
  <si>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</si>
  <si>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</si>
  <si>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</si>
  <si>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</si>
  <si>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</si>
  <si>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</si>
  <si>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</si>
  <si>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</si>
  <si>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</si>
  <si>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</si>
  <si>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</si>
  <si>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</si>
  <si>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</si>
  <si>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</si>
  <si>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</si>
  <si>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</si>
  <si>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</si>
  <si>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</si>
  <si>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</si>
  <si>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</si>
  <si>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</si>
  <si>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</si>
  <si>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</si>
  <si>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</si>
  <si>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</si>
  <si>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</si>
  <si>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</si>
  <si>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</si>
  <si>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</si>
  <si>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</si>
  <si>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</si>
  <si>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</si>
  <si>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</si>
  <si>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</si>
  <si>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</si>
  <si>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</si>
  <si>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</si>
  <si>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</si>
  <si>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</si>
  <si>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</si>
  <si>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</si>
  <si>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</si>
  <si>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</si>
  <si>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</si>
  <si>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</si>
  <si>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</si>
  <si>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</si>
  <si>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</si>
  <si>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</si>
  <si>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</si>
  <si>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</si>
  <si>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</si>
  <si>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</si>
  <si>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</si>
  <si>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</si>
  <si>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</si>
  <si>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</si>
  <si>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</si>
  <si>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</si>
  <si>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</si>
  <si>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</si>
  <si>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</si>
  <si>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</si>
  <si>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</si>
  <si>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</si>
  <si>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</si>
  <si>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</si>
  <si>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</si>
  <si>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</si>
  <si>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</si>
  <si>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</si>
  <si>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</si>
  <si>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</si>
  <si>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</si>
  <si>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</si>
  <si>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</si>
  <si>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</si>
  <si>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</si>
  <si>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</si>
  <si>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</si>
  <si>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</si>
  <si>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</si>
  <si>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</si>
  <si>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</si>
  <si>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</si>
  <si>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</si>
  <si>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</si>
  <si>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</si>
  <si>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</si>
  <si>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</si>
  <si>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</si>
  <si>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</si>
  <si>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</si>
  <si>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</si>
  <si>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</si>
  <si>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</si>
  <si>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</si>
  <si>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</si>
  <si>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</si>
  <si>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</si>
  <si>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</si>
  <si>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</si>
  <si>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</si>
  <si>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</si>
  <si>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</si>
  <si>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</si>
  <si>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</si>
  <si>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</si>
  <si>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</si>
  <si>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</si>
  <si>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</si>
  <si>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</si>
  <si>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</si>
  <si>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</si>
  <si>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</si>
  <si>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</si>
  <si>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</si>
  <si>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</si>
  <si>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</si>
  <si>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</si>
  <si>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</si>
  <si>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</si>
  <si>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</si>
  <si>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</si>
  <si>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</si>
  <si>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</si>
  <si>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</si>
  <si>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</si>
  <si>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</si>
  <si>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</si>
  <si>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</si>
  <si>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</si>
  <si>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</si>
  <si>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</si>
  <si>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</si>
  <si>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</si>
  <si>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</si>
  <si>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</si>
  <si>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</si>
  <si>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</si>
  <si>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</si>
  <si>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</si>
  <si>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</si>
  <si>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</si>
  <si>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</si>
  <si>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</si>
  <si>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</si>
  <si>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</si>
  <si>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</si>
  <si>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</si>
  <si>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</si>
  <si>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</si>
  <si>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</si>
  <si>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</si>
  <si>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</si>
  <si>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</si>
  <si>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</si>
  <si>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</si>
  <si>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</si>
  <si>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</si>
  <si>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</si>
  <si>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</si>
  <si>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</si>
  <si>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</si>
  <si>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</si>
  <si>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</si>
  <si>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</si>
  <si>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</si>
  <si>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</si>
  <si>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</si>
  <si>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</si>
  <si>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</si>
  <si>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</si>
  <si>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</si>
  <si>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</si>
  <si>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</si>
  <si>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</si>
  <si>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</si>
  <si>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</si>
  <si>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</si>
  <si>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</si>
  <si>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</si>
  <si>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</si>
  <si>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</si>
  <si>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</si>
  <si>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</si>
  <si>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</si>
  <si>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</si>
  <si>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</si>
  <si>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</si>
  <si>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</si>
  <si>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</si>
  <si>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</si>
  <si>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</si>
  <si>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</si>
  <si>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</si>
  <si>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</si>
  <si>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</si>
  <si>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</si>
  <si>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</si>
  <si>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</si>
  <si>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</si>
  <si>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</si>
  <si>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</si>
  <si>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</si>
  <si>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</si>
  <si>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</si>
  <si>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</si>
  <si>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</si>
  <si>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</si>
  <si>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</si>
  <si>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</si>
  <si>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</si>
  <si>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</si>
  <si>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</si>
  <si>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</si>
  <si>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</si>
  <si>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</si>
  <si>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</si>
  <si>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</si>
  <si>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</si>
  <si>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</si>
  <si>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</si>
  <si>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</si>
  <si>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</si>
  <si>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</si>
  <si>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</si>
  <si>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</si>
  <si>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</si>
  <si>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</si>
  <si>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</si>
  <si>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</si>
  <si>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</si>
  <si>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</si>
  <si>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</si>
  <si>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</si>
  <si>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</si>
  <si>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</si>
  <si>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</si>
  <si>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</si>
  <si>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</si>
  <si>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</si>
  <si>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</si>
  <si>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</si>
  <si>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</si>
  <si>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</si>
  <si>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</si>
  <si>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</si>
  <si>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</si>
  <si>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</si>
  <si>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</si>
  <si>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</si>
  <si>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</si>
  <si>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</si>
  <si>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</si>
  <si>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</si>
  <si>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</si>
  <si>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</si>
  <si>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</si>
  <si>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</si>
  <si>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</si>
  <si>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</si>
  <si>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</si>
  <si>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</si>
  <si>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</si>
  <si>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</si>
  <si>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</si>
  <si>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</si>
  <si>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</si>
  <si>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</si>
  <si>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</si>
  <si>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</si>
  <si>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</si>
  <si>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</si>
  <si>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</si>
  <si>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</si>
  <si>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</si>
  <si>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</si>
  <si>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</si>
  <si>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</si>
  <si>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</si>
  <si>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</si>
  <si>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</si>
  <si>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</si>
  <si>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</si>
  <si>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</si>
  <si>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</si>
  <si>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</si>
  <si>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</si>
  <si>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</si>
  <si>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</si>
  <si>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</si>
  <si>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</si>
  <si>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</si>
  <si>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</si>
  <si>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</si>
  <si>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</si>
  <si>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</si>
  <si>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</si>
  <si>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</si>
  <si>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</si>
  <si>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</si>
  <si>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</si>
  <si>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</si>
  <si>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</si>
  <si>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</si>
  <si>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</si>
  <si>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</si>
  <si>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</si>
  <si>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</si>
  <si>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</si>
  <si>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</si>
  <si>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</si>
  <si>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</si>
  <si>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</si>
  <si>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</si>
  <si>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</si>
  <si>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</si>
  <si>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</si>
  <si>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</si>
  <si>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</si>
  <si>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</si>
  <si>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</si>
  <si>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</si>
  <si>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</si>
  <si>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</si>
  <si>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</si>
  <si>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</si>
  <si>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</si>
  <si>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</si>
  <si>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</si>
  <si>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</si>
  <si>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</si>
  <si>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</si>
  <si>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</si>
  <si>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</si>
  <si>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</si>
  <si>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</si>
  <si>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</si>
  <si>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</si>
  <si>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</si>
  <si>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</si>
  <si>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</si>
  <si>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</si>
  <si>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</si>
  <si>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</si>
  <si>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</si>
  <si>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</si>
  <si>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</si>
  <si>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</si>
  <si>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</si>
  <si>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</si>
  <si>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</si>
  <si>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</si>
  <si>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</si>
  <si>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</si>
  <si>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</si>
  <si>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</si>
  <si>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</si>
  <si>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</si>
  <si>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</si>
  <si>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</si>
  <si>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</si>
  <si>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</si>
  <si>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</si>
  <si>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</si>
  <si>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</si>
  <si>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</si>
  <si>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</si>
  <si>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</si>
  <si>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</si>
  <si>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</si>
  <si>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</si>
  <si>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</si>
  <si>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</si>
  <si>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</si>
  <si>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</si>
  <si>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</si>
  <si>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</si>
  <si>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</si>
  <si>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</si>
  <si>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</si>
  <si>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</si>
  <si>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</si>
  <si>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</si>
  <si>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</si>
  <si>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</si>
  <si>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</si>
  <si>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</si>
  <si>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</si>
  <si>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</si>
  <si>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</si>
  <si>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</si>
  <si>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</si>
  <si>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</si>
  <si>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</si>
  <si>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</si>
  <si>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</si>
  <si>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</si>
  <si>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</si>
  <si>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</si>
  <si>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</si>
  <si>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</si>
  <si>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</si>
  <si>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</si>
  <si>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</si>
  <si>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</si>
  <si>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</si>
  <si>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</si>
  <si>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</si>
  <si>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</si>
  <si>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</si>
  <si>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</si>
  <si>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</si>
  <si>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</si>
  <si>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</si>
  <si>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</si>
  <si>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</si>
  <si>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</si>
  <si>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</si>
  <si>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</si>
  <si>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</si>
  <si>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</si>
  <si>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</si>
  <si>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</si>
  <si>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</si>
  <si>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</si>
  <si>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</si>
  <si>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</si>
  <si>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</si>
  <si>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</si>
  <si>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</si>
  <si>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</si>
  <si>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</si>
  <si>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</si>
  <si>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</si>
  <si>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</si>
  <si>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</si>
  <si>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</si>
  <si>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</si>
  <si>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</si>
  <si>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</si>
  <si>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</si>
  <si>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</si>
  <si>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</si>
  <si>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</si>
  <si>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</si>
  <si>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</si>
  <si>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</si>
  <si>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</si>
  <si>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</si>
  <si>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</si>
  <si>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</si>
  <si>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</si>
  <si>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</si>
  <si>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</si>
  <si>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</si>
  <si>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</si>
  <si>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</si>
  <si>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</si>
  <si>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</si>
  <si>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</si>
  <si>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</si>
  <si>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</si>
  <si>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</si>
  <si>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</si>
  <si>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</si>
  <si>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</si>
  <si>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</si>
  <si>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</si>
  <si>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</si>
  <si>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</si>
  <si>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</si>
  <si>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</si>
  <si>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</si>
  <si>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</si>
  <si>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</si>
  <si>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</si>
  <si>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</si>
  <si>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</si>
  <si>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</si>
  <si>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</si>
  <si>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</si>
  <si>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</si>
  <si>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</si>
  <si>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</si>
  <si>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</si>
  <si>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</si>
  <si>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</si>
  <si>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</si>
  <si>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</si>
  <si>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</si>
  <si>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</si>
  <si>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</si>
  <si>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</si>
  <si>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</si>
  <si>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</si>
  <si>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DE000CZ44QW6</t>
  </si>
  <si>
    <t>Basket of Indices</t>
  </si>
  <si>
    <t>CBK_SIF_1472MWEXP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</si>
</sst>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8">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3">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 fillId="0" borderId="0"/>
  </cellStyleXfs>
  <cellXfs count="272">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0" fontId="54" fillId="0" borderId="0" xfId="0" applyFont="1"/>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5" fillId="0" borderId="0" xfId="0" applyFont="1"/>
    <xf numFmtId="0" fontId="45" fillId="0" borderId="6" xfId="49" applyFont="1" applyBorder="1" applyAlignment="1">
      <alignment vertical="top" wrapText="1"/>
    </xf>
    <xf numFmtId="0" fontId="56"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164" fontId="3" fillId="0" borderId="1" xfId="0" applyNumberFormat="1" applyFont="1" applyBorder="1"/>
    <xf numFmtId="0" fontId="2" fillId="0" borderId="1" xfId="0" applyFont="1" applyBorder="1"/>
    <xf numFmtId="49" fontId="2" fillId="0" borderId="10" xfId="0" applyNumberFormat="1" applyFont="1" applyFill="1" applyBorder="1"/>
    <xf numFmtId="0" fontId="1" fillId="0" borderId="1" xfId="0" applyFont="1" applyBorder="1"/>
    <xf numFmtId="164" fontId="1" fillId="41" borderId="12" xfId="0" applyNumberFormat="1" applyFont="1" applyFill="1" applyBorder="1"/>
    <xf numFmtId="0" fontId="43" fillId="42" borderId="22" xfId="0" applyFont="1" applyFill="1" applyBorder="1" applyAlignment="1">
      <alignment horizontal="center"/>
    </xf>
    <xf numFmtId="0" fontId="43" fillId="42" borderId="23" xfId="0" applyFont="1" applyFill="1" applyBorder="1" applyAlignment="1">
      <alignment horizontal="center"/>
    </xf>
    <xf numFmtId="0" fontId="45" fillId="0" borderId="6" xfId="0" applyFont="1" applyFill="1" applyBorder="1" applyAlignment="1">
      <alignment horizontal="left" wrapText="1"/>
    </xf>
    <xf numFmtId="0" fontId="5" fillId="42" borderId="22" xfId="38" applyFont="1" applyFill="1" applyBorder="1" applyAlignment="1">
      <alignment horizontal="center"/>
    </xf>
    <xf numFmtId="0" fontId="5" fillId="42" borderId="24" xfId="38" applyFont="1" applyFill="1" applyBorder="1" applyAlignment="1">
      <alignment horizontal="center"/>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3" fillId="50" borderId="0" xfId="0" applyFont="1" applyFill="1" applyAlignment="1">
      <alignment horizontal="center"/>
    </xf>
  </cellXfs>
  <cellStyles count="113">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8_Structured Bonds" xfId="112"/>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M12" sqref="M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1165</v>
      </c>
      <c r="C2" s="64" t="s">
        <v>462</v>
      </c>
      <c r="D2" s="258" t="s">
        <v>1298</v>
      </c>
      <c r="E2" s="65">
        <v>1</v>
      </c>
      <c r="F2" s="65" t="s">
        <v>35</v>
      </c>
      <c r="G2" s="64" t="s">
        <v>278</v>
      </c>
      <c r="H2" s="3">
        <v>42748</v>
      </c>
      <c r="I2" s="226" t="str">
        <f>IF(C2="-","",VLOOKUP(C2,BondIssuerTable,2,0))</f>
        <v>CZB</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0" t="s">
        <v>421</v>
      </c>
      <c r="P5" s="261"/>
      <c r="Q5" s="260" t="s">
        <v>422</v>
      </c>
      <c r="R5" s="261"/>
      <c r="S5" s="260" t="s">
        <v>423</v>
      </c>
      <c r="T5" s="261"/>
      <c r="U5" s="260" t="s">
        <v>424</v>
      </c>
      <c r="V5" s="261"/>
      <c r="W5" s="260" t="s">
        <v>425</v>
      </c>
      <c r="X5" s="261"/>
      <c r="Y5" s="260" t="s">
        <v>426</v>
      </c>
      <c r="Z5" s="261"/>
      <c r="AA5" s="260" t="s">
        <v>427</v>
      </c>
      <c r="AB5" s="261"/>
      <c r="AC5" s="260" t="s">
        <v>428</v>
      </c>
      <c r="AD5" s="261"/>
      <c r="AE5" s="260" t="s">
        <v>429</v>
      </c>
      <c r="AF5" s="261"/>
      <c r="AG5" s="260" t="s">
        <v>430</v>
      </c>
      <c r="AH5" s="261"/>
      <c r="AI5" s="260" t="s">
        <v>431</v>
      </c>
      <c r="AJ5" s="261"/>
      <c r="AK5" s="260" t="s">
        <v>432</v>
      </c>
      <c r="AL5" s="261"/>
      <c r="AM5" s="260" t="s">
        <v>433</v>
      </c>
      <c r="AN5" s="261"/>
      <c r="AO5" s="260" t="s">
        <v>434</v>
      </c>
      <c r="AP5" s="261"/>
      <c r="AQ5" s="260" t="s">
        <v>435</v>
      </c>
      <c r="AR5" s="261"/>
      <c r="AS5" s="260" t="s">
        <v>436</v>
      </c>
      <c r="AT5" s="261"/>
      <c r="AU5" s="260" t="s">
        <v>437</v>
      </c>
      <c r="AV5" s="261"/>
      <c r="AW5" s="260" t="s">
        <v>438</v>
      </c>
      <c r="AX5" s="261"/>
      <c r="AY5" s="260" t="s">
        <v>439</v>
      </c>
      <c r="AZ5" s="261"/>
      <c r="BA5" s="260" t="s">
        <v>440</v>
      </c>
      <c r="BB5" s="261"/>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258" t="s">
        <v>1879</v>
      </c>
      <c r="B7" s="256" t="s">
        <v>1879</v>
      </c>
      <c r="C7" s="64"/>
      <c r="D7" s="256" t="s">
        <v>1877</v>
      </c>
      <c r="E7" s="69">
        <v>100</v>
      </c>
      <c r="F7" s="69" t="s">
        <v>1450</v>
      </c>
      <c r="G7" s="65">
        <v>200</v>
      </c>
      <c r="H7" s="3">
        <v>42748</v>
      </c>
      <c r="I7" s="255">
        <v>43844</v>
      </c>
      <c r="J7" s="255">
        <v>43829</v>
      </c>
      <c r="K7" s="252"/>
      <c r="L7" s="252"/>
      <c r="M7" s="253" t="e">
        <f t="shared" ref="M7:M38" si="0">IF(K7="-","",VLOOKUP(K7,EUSIPA_Table,2,0))</f>
        <v>#N/A</v>
      </c>
      <c r="N7" s="259" t="s">
        <v>1879</v>
      </c>
      <c r="O7" s="257" t="s">
        <v>1878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71" t="s">
        <v>847</v>
      </c>
      <c r="B4" s="271"/>
      <c r="C4" s="271"/>
      <c r="D4" s="271"/>
      <c r="E4" s="271"/>
      <c r="F4" s="271"/>
      <c r="G4" s="271"/>
      <c r="H4" s="271"/>
      <c r="I4" s="271"/>
      <c r="J4" s="271"/>
      <c r="K4" s="271"/>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3" t="s">
        <v>1003</v>
      </c>
      <c r="T5" s="264"/>
      <c r="U5" s="264"/>
      <c r="V5" s="264"/>
      <c r="W5" s="264"/>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62" t="s">
        <v>1168</v>
      </c>
      <c r="B5" s="262"/>
      <c r="C5" s="262"/>
      <c r="D5" s="93"/>
      <c r="E5" s="93"/>
      <c r="F5" s="93"/>
      <c r="G5" s="93"/>
      <c r="H5" s="93"/>
      <c r="I5" s="93"/>
      <c r="J5" s="93"/>
      <c r="K5" s="220"/>
      <c r="L5" s="220"/>
      <c r="M5" s="220"/>
      <c r="N5" s="220"/>
      <c r="O5" s="220"/>
      <c r="P5" s="220"/>
      <c r="Q5" s="220"/>
      <c r="R5" s="220"/>
      <c r="T5" s="263" t="s">
        <v>1003</v>
      </c>
      <c r="U5" s="264"/>
      <c r="V5" s="264"/>
      <c r="W5" s="264"/>
      <c r="X5" s="264"/>
      <c r="Y5" s="263" t="s">
        <v>1058</v>
      </c>
      <c r="Z5" s="264"/>
      <c r="AA5" s="264"/>
      <c r="AB5" s="264"/>
      <c r="AC5" s="264"/>
      <c r="AD5" s="263" t="s">
        <v>1059</v>
      </c>
      <c r="AE5" s="264"/>
      <c r="AF5" s="264"/>
      <c r="AG5" s="264"/>
      <c r="AH5" s="264"/>
      <c r="AI5" s="263" t="s">
        <v>1060</v>
      </c>
      <c r="AJ5" s="264"/>
      <c r="AK5" s="264"/>
      <c r="AL5" s="264"/>
      <c r="AM5" s="264"/>
      <c r="AN5" s="263" t="s">
        <v>1061</v>
      </c>
      <c r="AO5" s="264"/>
      <c r="AP5" s="264"/>
      <c r="AQ5" s="264"/>
      <c r="AR5" s="264"/>
      <c r="AS5" s="263" t="s">
        <v>1062</v>
      </c>
      <c r="AT5" s="264"/>
      <c r="AU5" s="264"/>
      <c r="AV5" s="264"/>
      <c r="AW5" s="264"/>
      <c r="AX5" s="263" t="s">
        <v>1063</v>
      </c>
      <c r="AY5" s="264"/>
      <c r="AZ5" s="264"/>
      <c r="BA5" s="264"/>
      <c r="BB5" s="264"/>
      <c r="BC5" s="263" t="s">
        <v>1064</v>
      </c>
      <c r="BD5" s="264"/>
      <c r="BE5" s="264"/>
      <c r="BF5" s="264"/>
      <c r="BG5" s="264"/>
      <c r="BH5" s="263" t="s">
        <v>1065</v>
      </c>
      <c r="BI5" s="264"/>
      <c r="BJ5" s="264"/>
      <c r="BK5" s="264"/>
      <c r="BL5" s="264"/>
      <c r="BM5" s="263" t="s">
        <v>1066</v>
      </c>
      <c r="BN5" s="264"/>
      <c r="BO5" s="264"/>
      <c r="BP5" s="264"/>
      <c r="BQ5" s="264"/>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ColWidth="9.140625"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5">
        <v>40858</v>
      </c>
      <c r="C1" s="266"/>
      <c r="D1" s="267"/>
      <c r="F1" s="9" t="s">
        <v>313</v>
      </c>
    </row>
    <row r="2" spans="1:21">
      <c r="A2" s="10" t="s">
        <v>314</v>
      </c>
      <c r="B2" s="268" t="s">
        <v>336</v>
      </c>
      <c r="C2" s="269"/>
      <c r="D2" s="270"/>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2017-01-12T07:57:16Z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