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<sst xmlns="http://schemas.openxmlformats.org/spreadsheetml/2006/main" count="2989" uniqueCount="1923">
  <si>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</si>
  <si>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</si>
  <si>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</si>
  <si>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</si>
  <si>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</si>
  <si>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</si>
  <si>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</si>
  <si>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</si>
  <si>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</si>
  <si>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</si>
  <si>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</si>
  <si>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</si>
  <si>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</si>
  <si>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</si>
  <si>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</si>
  <si>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</si>
  <si>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</si>
  <si>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</si>
  <si>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</si>
  <si>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</si>
  <si>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</si>
  <si>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</si>
  <si>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</si>
  <si>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</si>
  <si>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</si>
  <si>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</si>
  <si>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</si>
  <si>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</si>
  <si>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</si>
  <si>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</si>
  <si>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</si>
  <si>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</si>
  <si>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</si>
  <si>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</si>
  <si>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</si>
  <si>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</si>
  <si>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</si>
  <si>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</si>
  <si>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</si>
  <si>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</si>
  <si>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</si>
  <si>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</si>
  <si>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</si>
  <si>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</si>
  <si>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</si>
  <si>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</si>
  <si>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</si>
  <si>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</si>
  <si>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</si>
  <si>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</si>
  <si>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</si>
  <si>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</si>
  <si>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</si>
  <si>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</si>
  <si>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</si>
  <si>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</si>
  <si>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</si>
  <si>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</si>
  <si>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</si>
  <si>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</si>
  <si>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</si>
  <si>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</si>
  <si>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</si>
  <si>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</si>
  <si>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</si>
  <si>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</si>
  <si>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</si>
  <si>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</si>
  <si>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</si>
  <si>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</si>
  <si>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</si>
  <si>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</si>
  <si>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</si>
  <si>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</si>
  <si>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</si>
  <si>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</si>
  <si>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</si>
  <si>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</si>
  <si>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</si>
  <si>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</si>
  <si>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</si>
  <si>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</si>
  <si>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</si>
  <si>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</si>
  <si>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</si>
  <si>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</si>
  <si>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</si>
  <si>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</si>
  <si>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</si>
  <si>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</si>
  <si>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</si>
  <si>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</si>
  <si>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</si>
  <si>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</si>
  <si>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</si>
  <si>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</si>
  <si>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</si>
  <si>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</si>
  <si>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</si>
  <si>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</si>
  <si>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</si>
  <si>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</si>
  <si>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</si>
  <si>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</si>
  <si>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</si>
  <si>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</si>
  <si>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</si>
  <si>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</si>
  <si>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</si>
  <si>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</si>
  <si>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</si>
  <si>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</si>
  <si>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</si>
  <si>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</si>
  <si>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</si>
  <si>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</si>
  <si>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</si>
  <si>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</si>
  <si>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</si>
  <si>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</si>
  <si>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</si>
  <si>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</si>
  <si>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</si>
  <si>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</si>
  <si>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</si>
  <si>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</si>
  <si>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</si>
  <si>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</si>
  <si>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</si>
  <si>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</si>
  <si>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</si>
  <si>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</si>
  <si>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</si>
  <si>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</si>
  <si>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</si>
  <si>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</si>
  <si>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</si>
  <si>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</si>
  <si>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</si>
  <si>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</si>
  <si>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</si>
  <si>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</si>
  <si>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</si>
  <si>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</si>
  <si>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</si>
  <si>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</si>
  <si>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</si>
  <si>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</si>
  <si>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</si>
  <si>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</si>
  <si>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</si>
  <si>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</si>
  <si>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</si>
  <si>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</si>
  <si>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</si>
  <si>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</si>
  <si>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</si>
  <si>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</si>
  <si>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</si>
  <si>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</si>
  <si>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</si>
  <si>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</si>
  <si>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</si>
  <si>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</si>
  <si>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</si>
  <si>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</si>
  <si>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</si>
  <si>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</si>
  <si>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</si>
  <si>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</si>
  <si>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</si>
  <si>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</si>
  <si>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</si>
  <si>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</si>
  <si>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</si>
  <si>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</si>
  <si>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</si>
  <si>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</si>
  <si>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</si>
  <si>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</si>
  <si>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</si>
  <si>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</si>
  <si>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</si>
  <si>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</si>
  <si>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</si>
  <si>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</si>
  <si>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</si>
  <si>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</si>
  <si>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</si>
  <si>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</si>
  <si>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</si>
  <si>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</si>
  <si>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</si>
  <si>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</si>
  <si>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</si>
  <si>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</si>
  <si>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</si>
  <si>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</si>
  <si>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</si>
  <si>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</si>
  <si>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</si>
  <si>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</si>
  <si>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</si>
  <si>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</si>
  <si>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</si>
  <si>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</si>
  <si>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</si>
  <si>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</si>
  <si>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</si>
  <si>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</si>
  <si>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</si>
  <si>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</si>
  <si>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</si>
  <si>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</si>
  <si>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</si>
  <si>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</si>
  <si>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</si>
  <si>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</si>
  <si>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</si>
  <si>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</si>
  <si>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</si>
  <si>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</si>
  <si>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</si>
  <si>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</si>
  <si>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</si>
  <si>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</si>
  <si>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</si>
  <si>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</si>
  <si>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</si>
  <si>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</si>
  <si>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</si>
  <si>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</si>
  <si>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</si>
  <si>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</si>
  <si>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</si>
  <si>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</si>
  <si>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</si>
  <si>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</si>
  <si>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</si>
  <si>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</si>
  <si>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</si>
  <si>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</si>
  <si>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</si>
  <si>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</si>
  <si>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</si>
  <si>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</si>
  <si>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</si>
  <si>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</si>
  <si>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</si>
  <si>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</si>
  <si>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</si>
  <si>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</si>
  <si>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</si>
  <si>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</si>
  <si>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</si>
  <si>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</si>
  <si>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</si>
  <si>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</si>
  <si>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</si>
  <si>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</si>
  <si>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</si>
  <si>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</si>
  <si>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</si>
  <si>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</si>
  <si>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</si>
  <si>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</si>
  <si>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</si>
  <si>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</si>
  <si>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</si>
  <si>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</si>
  <si>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</si>
  <si>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</si>
  <si>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</si>
  <si>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</si>
  <si>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</si>
  <si>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</si>
  <si>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</si>
  <si>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</si>
  <si>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</si>
  <si>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</si>
  <si>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</si>
  <si>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</si>
  <si>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</si>
  <si>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</si>
  <si>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</si>
  <si>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</si>
  <si>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</si>
  <si>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</si>
  <si>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</si>
  <si>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</si>
  <si>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</si>
  <si>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</si>
  <si>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</si>
  <si>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</si>
  <si>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</si>
  <si>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</si>
  <si>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</si>
  <si>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</si>
  <si>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</si>
  <si>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</si>
  <si>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</si>
  <si>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</si>
  <si>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</si>
  <si>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</si>
  <si>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</si>
  <si>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</si>
  <si>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</si>
  <si>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</si>
  <si>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</si>
  <si>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</si>
  <si>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</si>
  <si>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</si>
  <si>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</si>
  <si>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</si>
  <si>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</si>
  <si>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</si>
  <si>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</si>
  <si>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</si>
  <si>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</si>
  <si>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</si>
  <si>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</si>
  <si>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</si>
  <si>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</si>
  <si>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</si>
  <si>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</si>
  <si>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</si>
  <si>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</si>
  <si>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</si>
  <si>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</si>
  <si>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</si>
  <si>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</si>
  <si>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</si>
  <si>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</si>
  <si>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</si>
  <si>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</si>
  <si>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</si>
  <si>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</si>
  <si>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</si>
  <si>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</si>
  <si>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</si>
  <si>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</si>
  <si>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</si>
  <si>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</si>
  <si>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</si>
  <si>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</si>
  <si>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</si>
  <si>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</si>
  <si>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</si>
  <si>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</si>
  <si>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</si>
  <si>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</si>
  <si>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</si>
  <si>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</si>
  <si>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</si>
  <si>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</si>
  <si>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</si>
  <si>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</si>
  <si>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</si>
  <si>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</si>
  <si>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</si>
  <si>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</si>
  <si>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</si>
  <si>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</si>
  <si>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</si>
  <si>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</si>
  <si>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</si>
  <si>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</si>
  <si>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</si>
  <si>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</si>
  <si>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</si>
  <si>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</si>
  <si>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</si>
  <si>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</si>
  <si>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</si>
  <si>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</si>
  <si>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</si>
  <si>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</si>
  <si>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</si>
  <si>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</si>
  <si>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</si>
  <si>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</si>
  <si>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</si>
  <si>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</si>
  <si>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</si>
  <si>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</si>
  <si>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</si>
  <si>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</si>
  <si>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</si>
  <si>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</si>
  <si>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</si>
  <si>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</si>
  <si>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</si>
  <si>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</si>
  <si>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</si>
  <si>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</si>
  <si>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</si>
  <si>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</si>
  <si>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</si>
  <si>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</si>
  <si>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</si>
  <si>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</si>
  <si>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</si>
  <si>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</si>
  <si>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</si>
  <si>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</si>
  <si>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</si>
  <si>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</si>
  <si>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</si>
  <si>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</si>
  <si>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</si>
  <si>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</si>
  <si>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</si>
  <si>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</si>
  <si>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</si>
  <si>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</si>
  <si>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</si>
  <si>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</si>
  <si>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</si>
  <si>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</si>
  <si>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</si>
  <si>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</si>
  <si>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</si>
  <si>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</si>
  <si>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</si>
  <si>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</si>
  <si>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</si>
  <si>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</si>
  <si>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</si>
  <si>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</si>
  <si>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</si>
  <si>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</si>
  <si>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</si>
  <si>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</si>
  <si>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</si>
  <si>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</si>
  <si>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</si>
  <si>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</si>
  <si>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</si>
  <si>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</si>
  <si>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</si>
  <si>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</si>
  <si>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</si>
  <si>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</si>
  <si>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</si>
  <si>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</si>
  <si>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</si>
  <si>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</si>
  <si>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</si>
  <si>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</si>
  <si>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</si>
  <si>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</si>
  <si>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</si>
  <si>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</si>
  <si>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</si>
  <si>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</si>
  <si>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</si>
  <si>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</si>
  <si>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</si>
  <si>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</si>
  <si>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</si>
  <si>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</si>
  <si>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</si>
  <si>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</si>
  <si>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</si>
  <si>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</si>
  <si>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</si>
  <si>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</si>
  <si>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</si>
  <si>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</si>
  <si>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</si>
  <si>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</si>
  <si>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</si>
  <si>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</si>
  <si>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</si>
  <si>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</si>
  <si>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</si>
  <si>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</si>
  <si>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</si>
  <si>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</si>
  <si>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</si>
  <si>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</si>
  <si>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</si>
  <si>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</si>
  <si>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</si>
  <si>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</si>
  <si>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</si>
  <si>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</si>
  <si>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</si>
  <si>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</si>
  <si>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</si>
  <si>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</si>
  <si>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</si>
  <si>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</si>
  <si>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</si>
  <si>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</si>
  <si>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</si>
  <si>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</si>
  <si>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</si>
  <si>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</si>
  <si>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</si>
  <si>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</si>
  <si>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</si>
  <si>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</si>
  <si>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</si>
  <si>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</si>
  <si>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</si>
  <si>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</si>
  <si>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</si>
  <si>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</si>
  <si>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</si>
  <si>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</si>
  <si>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</si>
  <si>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</si>
  <si>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</si>
  <si>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</si>
  <si>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</si>
  <si>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</si>
  <si>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</si>
  <si>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</si>
  <si>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</si>
  <si>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</si>
  <si>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</si>
  <si>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</si>
  <si>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</si>
  <si>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</si>
  <si>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</si>
  <si>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</si>
  <si>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</si>
  <si>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</si>
  <si>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</si>
  <si>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</si>
  <si>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</si>
  <si>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</si>
  <si>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</si>
  <si>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</si>
  <si>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</si>
  <si>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</si>
  <si>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</si>
  <si>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</si>
  <si>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</si>
  <si>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</si>
  <si>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</si>
  <si>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</si>
  <si>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</si>
  <si>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</si>
  <si>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</si>
  <si>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</si>
  <si>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</si>
  <si>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</si>
  <si>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</si>
  <si>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</si>
  <si>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</si>
  <si>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</si>
  <si>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</si>
  <si>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</si>
  <si>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</si>
  <si>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</si>
  <si>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</si>
  <si>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</si>
  <si>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</si>
  <si>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</si>
  <si>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</si>
  <si>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</si>
  <si>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</si>
  <si>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</si>
  <si>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</si>
  <si>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</si>
  <si>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</si>
  <si>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</si>
  <si>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</si>
  <si>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</si>
  <si>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</si>
  <si>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</si>
  <si>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</si>
  <si>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</si>
  <si>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</si>
  <si>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</si>
  <si>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</si>
  <si>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</si>
  <si>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</si>
  <si>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</si>
  <si>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</si>
  <si>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</si>
  <si>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</si>
  <si>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</si>
  <si>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</si>
  <si>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</si>
  <si>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</si>
  <si>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</si>
  <si>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</si>
  <si>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</si>
  <si>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</si>
  <si>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</si>
  <si>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</si>
  <si>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</si>
  <si>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</si>
  <si>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</si>
  <si>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</si>
  <si>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</si>
  <si>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</si>
  <si>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</si>
  <si>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</si>
  <si>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</si>
  <si>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</si>
  <si>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</si>
  <si>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</si>
  <si>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</si>
  <si>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</si>
  <si>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</si>
  <si>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</si>
  <si>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</si>
  <si>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</si>
  <si>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</si>
  <si>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</si>
  <si>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</si>
  <si>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</si>
  <si>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</si>
  <si>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</si>
  <si>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</si>
  <si>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</si>
  <si>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</si>
  <si>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</si>
  <si>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</si>
  <si>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</si>
  <si>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</si>
  <si>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</si>
  <si>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</si>
  <si>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</si>
  <si>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</si>
  <si>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</si>
  <si>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</si>
  <si>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</si>
  <si>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</si>
  <si>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</si>
  <si>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</si>
  <si>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</si>
  <si>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</si>
  <si>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</si>
  <si>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</si>
  <si>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</si>
  <si>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</si>
  <si>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</si>
  <si>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</si>
  <si>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</si>
  <si>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</si>
  <si>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</si>
  <si>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</si>
  <si>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</si>
  <si>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</si>
  <si>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</si>
  <si>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</si>
  <si>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</si>
  <si>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</si>
  <si>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</si>
  <si>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</si>
  <si>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</si>
  <si>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</si>
  <si>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</si>
  <si>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</si>
  <si>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</si>
  <si>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</si>
  <si>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</si>
  <si>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</si>
  <si>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</si>
  <si>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</si>
  <si>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</si>
  <si>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</si>
  <si>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</si>
  <si>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</si>
  <si>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</si>
  <si>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</si>
  <si>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</si>
  <si>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</si>
  <si>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</si>
  <si>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</si>
  <si>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</si>
  <si>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</si>
  <si>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</si>
  <si>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</si>
  <si>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</si>
  <si>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</si>
  <si>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</si>
  <si>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</si>
  <si>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</si>
  <si>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</si>
  <si>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</si>
  <si>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</si>
  <si>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</si>
  <si>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</si>
  <si>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</si>
  <si>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</si>
  <si>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</si>
  <si>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</si>
  <si>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</si>
  <si>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</si>
  <si>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</si>
  <si>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</si>
  <si>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</si>
  <si>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</si>
  <si>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</si>
  <si>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</si>
  <si>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</si>
  <si>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</si>
  <si>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</si>
  <si>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</si>
  <si>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</si>
  <si>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</si>
  <si>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</si>
  <si>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</si>
  <si>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</si>
  <si>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</si>
  <si>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</si>
  <si>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</si>
  <si>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</si>
  <si>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</si>
  <si>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</si>
  <si>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</si>
  <si>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</si>
  <si>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</si>
  <si>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</si>
  <si>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</si>
  <si>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</si>
  <si>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</si>
  <si>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</si>
  <si>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</si>
  <si>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</si>
  <si>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</si>
  <si>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</si>
  <si>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</si>
  <si>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</si>
  <si>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</si>
  <si>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</si>
  <si>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</si>
  <si>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</si>
  <si>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</si>
  <si>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</si>
  <si>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</si>
  <si>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</si>
  <si>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</si>
  <si>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</si>
  <si>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</si>
  <si>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</si>
  <si>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</si>
  <si>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</si>
  <si>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</si>
  <si>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</si>
  <si>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</si>
  <si>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</si>
  <si>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</si>
  <si>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</si>
  <si>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</si>
  <si>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</si>
  <si>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</si>
  <si>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</si>
  <si>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</si>
  <si>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</si>
  <si>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</si>
  <si>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</si>
  <si>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</si>
  <si>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</si>
  <si>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</si>
  <si>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</si>
  <si>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</si>
  <si>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</si>
  <si>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</si>
  <si>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</si>
  <si>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</si>
  <si>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</si>
  <si>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</si>
  <si>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</si>
  <si>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</si>
  <si>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</si>
  <si>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</si>
  <si>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</si>
  <si>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</si>
  <si>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</si>
  <si>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</si>
  <si>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</si>
  <si>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</si>
  <si>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</si>
  <si>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</si>
  <si>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</si>
  <si>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</si>
  <si>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</si>
  <si>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</si>
  <si>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</si>
  <si>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</si>
  <si>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</si>
  <si>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</si>
  <si>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</si>
  <si>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</si>
  <si>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</si>
  <si>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</si>
  <si>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</si>
  <si>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</si>
  <si>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</si>
  <si>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</si>
  <si>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</si>
  <si>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</si>
  <si>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</si>
  <si>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</si>
  <si>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</si>
  <si>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</si>
  <si>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</si>
  <si>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</si>
  <si>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</si>
  <si>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</si>
  <si>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</si>
  <si>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</si>
  <si>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</si>
  <si>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</si>
  <si>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</si>
  <si>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</si>
  <si>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</si>
  <si>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</si>
  <si>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</si>
  <si>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</si>
  <si>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</si>
  <si>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</si>
  <si>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</si>
  <si>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</si>
  <si>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</si>
  <si>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</si>
  <si>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</si>
  <si>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</si>
  <si>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</si>
  <si>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</si>
  <si>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</si>
  <si>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</si>
  <si>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</si>
  <si>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</si>
  <si>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</si>
  <si>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</si>
  <si>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</si>
  <si>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</si>
  <si>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</si>
  <si>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</si>
  <si>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</si>
  <si>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</si>
  <si>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</si>
  <si>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</si>
  <si>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</si>
  <si>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</si>
  <si>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</si>
  <si>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</si>
  <si>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</si>
  <si>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</si>
  <si>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</si>
  <si>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</si>
  <si>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</si>
  <si>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</si>
  <si>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</si>
  <si>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</si>
  <si>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</si>
  <si>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</si>
  <si>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</si>
  <si>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</si>
  <si>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</si>
  <si>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</si>
  <si>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</si>
  <si>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</si>
  <si>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</si>
  <si>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</si>
  <si>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</si>
  <si>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</si>
  <si>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</si>
  <si>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</si>
  <si>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</si>
  <si>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</si>
  <si>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</si>
  <si>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</si>
  <si>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</si>
  <si>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</si>
  <si>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</si>
  <si>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</si>
  <si>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</si>
  <si>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</si>
  <si>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</si>
  <si>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</si>
  <si>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</si>
  <si>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</si>
  <si>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</si>
  <si>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</si>
  <si>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</si>
  <si>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</si>
  <si>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</si>
  <si>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</si>
  <si>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</si>
  <si>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</si>
  <si>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</si>
  <si>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</si>
  <si>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</si>
  <si>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</si>
  <si>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</si>
  <si>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</si>
  <si>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</si>
  <si>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</si>
  <si>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</si>
  <si>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</si>
  <si>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</si>
  <si>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</si>
  <si>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</si>
  <si>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</si>
  <si>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</si>
  <si>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</si>
  <si>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</si>
  <si>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</si>
  <si>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</si>
  <si>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</si>
  <si>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</si>
  <si>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</si>
  <si>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</si>
  <si>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</si>
  <si>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</si>
  <si>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</si>
  <si>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</si>
  <si>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</si>
  <si>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</si>
  <si>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</si>
  <si>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</si>
  <si>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</si>
  <si>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</si>
  <si>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</si>
  <si>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</si>
  <si>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</si>
  <si>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</si>
  <si>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</si>
  <si>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</si>
  <si>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</si>
  <si>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</si>
  <si>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</si>
  <si>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</si>
  <si>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</si>
  <si>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</si>
  <si>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</si>
  <si>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</si>
  <si>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</si>
  <si>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</si>
  <si>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</si>
  <si>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</si>
  <si>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</si>
  <si>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</si>
  <si>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</si>
  <si>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</si>
  <si>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</si>
  <si>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</si>
  <si>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</si>
  <si>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</si>
  <si>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</si>
  <si>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</si>
  <si>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</si>
  <si>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</si>
  <si>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</si>
  <si>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</si>
  <si>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</si>
  <si>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</si>
  <si>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</si>
  <si>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</si>
  <si>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</si>
  <si>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</si>
  <si>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</si>
  <si>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</si>
  <si>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</si>
  <si>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</si>
  <si>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</si>
  <si>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</si>
  <si>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</si>
  <si>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</si>
  <si>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</si>
  <si>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</si>
  <si>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</si>
  <si>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</si>
  <si>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</si>
  <si>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</si>
  <si>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</si>
  <si>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</si>
  <si>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</si>
  <si>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</si>
  <si>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</si>
  <si>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</si>
  <si>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</si>
  <si>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</si>
  <si>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</si>
  <si>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</si>
  <si>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</si>
  <si>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</si>
  <si>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</si>
  <si>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</si>
  <si>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</si>
  <si>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</si>
  <si>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</si>
  <si>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</si>
  <si>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</si>
  <si>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</si>
  <si>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</si>
  <si>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</si>
  <si>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</si>
  <si>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</si>
  <si>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</si>
  <si>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</si>
  <si>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</si>
  <si>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</si>
  <si>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</si>
  <si>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</si>
  <si>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</si>
  <si>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</si>
  <si>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</si>
  <si>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</si>
  <si>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</si>
  <si>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</si>
  <si>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</si>
  <si>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</si>
  <si>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</si>
  <si>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</si>
  <si>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</si>
  <si>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</si>
  <si>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</si>
  <si>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</si>
  <si>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</si>
  <si>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</si>
  <si>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</si>
  <si>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</si>
  <si>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</si>
  <si>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</si>
  <si>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</si>
  <si>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</si>
  <si>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</si>
  <si>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</si>
  <si>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</si>
  <si>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</si>
  <si>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</si>
  <si>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</si>
  <si>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</si>
  <si>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</si>
  <si>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</si>
  <si>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</si>
  <si>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</si>
  <si>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</si>
  <si>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</si>
  <si>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</si>
  <si>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</si>
  <si>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</si>
  <si>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</si>
  <si>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</si>
  <si>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</si>
  <si>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</si>
  <si>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</si>
  <si>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</si>
  <si>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</si>
  <si>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</si>
  <si>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</si>
  <si>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</si>
  <si>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</si>
  <si>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</si>
  <si>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</si>
  <si>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</si>
  <si>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</si>
  <si>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</si>
  <si>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</si>
  <si>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</si>
  <si>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</si>
  <si>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</si>
  <si>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</si>
  <si>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</si>
  <si>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</si>
  <si>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</si>
  <si>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</si>
  <si>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</si>
  <si>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</si>
  <si>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</si>
  <si>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</si>
  <si>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</si>
  <si>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</si>
  <si>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</si>
  <si>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</si>
  <si>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</si>
  <si>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</si>
  <si>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</si>
  <si>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</si>
  <si>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</si>
  <si>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</si>
  <si>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</si>
  <si>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</si>
  <si>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</si>
  <si>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</si>
  <si>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</si>
  <si>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</si>
  <si>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</si>
  <si>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</si>
  <si>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</si>
  <si>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</si>
  <si>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</si>
  <si>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</si>
  <si>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</si>
  <si>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</si>
  <si>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</si>
  <si>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</si>
  <si>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</si>
  <si>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</si>
  <si>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</si>
  <si>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</si>
  <si>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</si>
  <si>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</si>
  <si>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</si>
  <si>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</si>
  <si>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</si>
  <si>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</si>
  <si>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</si>
  <si>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</si>
  <si>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</si>
  <si>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</si>
  <si>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</si>
  <si>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</si>
  <si>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</si>
  <si>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</si>
  <si>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</si>
  <si>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</si>
  <si>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</si>
  <si>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</si>
  <si>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</si>
  <si>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</si>
  <si>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</si>
  <si>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</si>
  <si>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</si>
  <si>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</si>
  <si>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</si>
  <si>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</si>
  <si>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</si>
  <si>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</si>
  <si>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</si>
  <si>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</si>
  <si>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</si>
  <si>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</si>
  <si>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</si>
  <si>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</si>
  <si>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</si>
  <si>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</si>
  <si>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</si>
  <si>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</si>
  <si>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</si>
  <si>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</si>
  <si>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</si>
  <si>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</si>
  <si>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</si>
  <si>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</si>
  <si>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</si>
  <si>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</si>
  <si>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</si>
  <si>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</si>
  <si>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</si>
  <si>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</si>
  <si>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</si>
  <si>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</si>
  <si>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</si>
  <si>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</si>
  <si>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</si>
  <si>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</si>
  <si>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</si>
  <si>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</si>
  <si>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</si>
  <si>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</si>
  <si>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</si>
  <si>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</si>
  <si>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</si>
  <si>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</si>
  <si>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</si>
  <si>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</si>
  <si>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</si>
  <si>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</si>
  <si>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</si>
  <si>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</si>
  <si>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</si>
  <si>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</si>
  <si>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</si>
  <si>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</si>
  <si>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</si>
  <si>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</si>
  <si>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</si>
  <si>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</si>
  <si>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</si>
  <si>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</si>
  <si>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</si>
  <si>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</si>
  <si>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</si>
  <si>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</si>
  <si>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</si>
  <si>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</si>
  <si>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</si>
  <si>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</si>
  <si>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</si>
  <si>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</si>
  <si>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</si>
  <si>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</si>
  <si>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</si>
  <si>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</si>
  <si>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</si>
  <si>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</si>
  <si>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</si>
  <si>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</si>
  <si>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</si>
  <si>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</si>
  <si>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</si>
  <si>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</si>
  <si>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</si>
  <si>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</si>
  <si>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</si>
  <si>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</si>
  <si>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</si>
  <si>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</si>
  <si>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</si>
  <si>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</si>
  <si>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</si>
  <si>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</si>
  <si>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</si>
  <si>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</si>
  <si>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</si>
  <si>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</si>
  <si>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</si>
  <si>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</si>
  <si>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</si>
  <si>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</si>
  <si>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</si>
  <si>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</si>
  <si>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</si>
  <si>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</si>
  <si>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</si>
  <si>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</si>
  <si>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</si>
  <si>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</si>
  <si>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</si>
  <si>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</si>
  <si>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</si>
  <si>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</si>
  <si>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</si>
  <si>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</si>
  <si>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</si>
  <si>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</si>
  <si>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</si>
  <si>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</si>
  <si>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</si>
  <si>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</si>
  <si>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</si>
  <si>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</si>
  <si>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</si>
  <si>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</si>
  <si>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</si>
  <si>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</si>
  <si>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</si>
  <si>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</si>
  <si>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</si>
  <si>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</si>
  <si>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</si>
  <si>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</si>
  <si>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</si>
  <si>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</si>
  <si>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</si>
  <si>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</si>
  <si>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</si>
  <si>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</si>
  <si>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</si>
  <si>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</si>
  <si>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</si>
  <si>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</si>
  <si>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</si>
  <si>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</si>
  <si>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</si>
  <si>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</si>
  <si>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</si>
  <si>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</si>
  <si>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</si>
  <si>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</si>
  <si>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</si>
  <si>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</si>
  <si>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</si>
  <si>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</si>
  <si>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</si>
  <si>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</si>
  <si>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</si>
  <si>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</si>
  <si>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</si>
  <si>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</si>
  <si>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</si>
  <si>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</si>
  <si>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</si>
  <si>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</si>
  <si>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</si>
  <si>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</si>
  <si>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</si>
  <si>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</si>
  <si>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</si>
  <si>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</si>
  <si>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</si>
  <si>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</si>
  <si>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</si>
  <si>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</si>
  <si>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</si>
  <si>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</si>
  <si>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</si>
  <si>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</si>
  <si>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</si>
  <si>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</si>
  <si>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</si>
  <si>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</si>
  <si>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</si>
  <si>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</si>
  <si>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</si>
  <si>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</si>
  <si>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</si>
  <si>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</si>
  <si>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</si>
  <si>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</si>
  <si>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</si>
  <si>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</si>
  <si>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</si>
  <si>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</si>
  <si>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</si>
  <si>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</si>
  <si>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</si>
  <si>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</si>
  <si>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</si>
  <si>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</si>
  <si>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</si>
  <si>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</si>
  <si>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</si>
  <si>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</si>
  <si>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</si>
  <si>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</si>
  <si>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</si>
  <si>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</si>
  <si>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</si>
  <si>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</si>
  <si>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</si>
  <si>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</si>
  <si>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</si>
  <si>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</si>
  <si>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</si>
  <si>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</si>
  <si>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</si>
  <si>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</si>
  <si>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</si>
  <si>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</si>
  <si>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</si>
  <si>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</si>
  <si>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</si>
  <si>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</si>
  <si>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</si>
  <si>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</si>
  <si>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</si>
  <si>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</si>
  <si>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</si>
  <si>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</si>
  <si>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</si>
  <si>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</si>
  <si>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</si>
  <si>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</si>
  <si>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</si>
  <si>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</si>
  <si>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</si>
  <si>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</si>
  <si>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</si>
  <si>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</si>
  <si>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</si>
  <si>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</si>
  <si>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</si>
  <si>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</si>
  <si>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</si>
  <si>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</si>
  <si>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</si>
  <si>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</si>
  <si>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</si>
  <si>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</si>
  <si>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</si>
  <si>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</si>
  <si>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</si>
  <si>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</si>
  <si>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</si>
  <si>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</si>
  <si>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</si>
  <si>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</si>
  <si>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</si>
  <si>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</si>
  <si>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</si>
  <si>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</si>
  <si>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</si>
  <si>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</si>
  <si>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</si>
  <si>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</si>
  <si>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</si>
  <si>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</si>
  <si>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</si>
  <si>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</si>
  <si>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</si>
  <si>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</si>
  <si>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</si>
  <si>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</si>
  <si>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</si>
  <si>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</si>
  <si>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</si>
  <si>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</si>
  <si>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</si>
  <si>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</si>
  <si>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</si>
  <si>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</si>
  <si>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</si>
  <si>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</si>
  <si>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</si>
  <si>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</si>
  <si>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</si>
  <si>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</si>
  <si>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</si>
  <si>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</si>
  <si>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</si>
  <si>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</si>
  <si>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</si>
  <si>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</si>
  <si>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</si>
  <si>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</si>
  <si>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</si>
  <si>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</si>
  <si>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</si>
  <si>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</si>
  <si>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</si>
  <si>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</si>
  <si>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</si>
  <si>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</si>
  <si>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</si>
  <si>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</si>
  <si>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</si>
  <si>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</si>
  <si>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</si>
  <si>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</si>
  <si>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</si>
  <si>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</si>
  <si>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</si>
  <si>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</si>
  <si>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</si>
  <si>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</si>
  <si>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</si>
  <si>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</si>
  <si>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</si>
  <si>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</si>
  <si>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</si>
  <si>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</si>
  <si>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</si>
  <si>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</si>
  <si>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</si>
  <si>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</si>
  <si>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</si>
  <si>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</si>
  <si>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</si>
  <si>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</si>
  <si>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</si>
  <si>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</si>
  <si>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</si>
  <si>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</si>
  <si>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</si>
  <si>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</si>
  <si>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</si>
  <si>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</si>
  <si>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</si>
  <si>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</si>
  <si>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</si>
  <si>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</si>
  <si>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</si>
  <si>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</si>
  <si>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</si>
  <si>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</si>
  <si>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</si>
  <si>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</si>
  <si>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</si>
  <si>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</si>
  <si>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</si>
  <si>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</si>
  <si>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</si>
  <si>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</si>
  <si>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</si>
  <si>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</si>
  <si>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</si>
  <si>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</si>
  <si>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</si>
  <si>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</si>
  <si>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</si>
  <si>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</si>
  <si>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</si>
  <si>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</si>
  <si>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</si>
  <si>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</si>
  <si>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</si>
  <si>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</si>
  <si>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</si>
  <si>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</si>
  <si>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</si>
  <si>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</si>
  <si>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</si>
  <si>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</si>
  <si>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</si>
  <si>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</si>
  <si>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</si>
  <si>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</si>
  <si>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</si>
  <si>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</si>
  <si>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</si>
  <si>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</si>
  <si>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</si>
  <si>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</si>
  <si>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</si>
  <si>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</si>
  <si>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</si>
  <si>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</si>
  <si>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</si>
  <si>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</si>
  <si>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</si>
  <si>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</si>
  <si>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</si>
  <si>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</si>
  <si>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</si>
  <si>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</si>
  <si>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</si>
  <si>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</si>
  <si>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</si>
  <si>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</si>
  <si>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</si>
  <si>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</si>
  <si>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</si>
  <si>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</si>
  <si>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</si>
  <si>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</si>
  <si>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</si>
  <si>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</si>
  <si>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</si>
  <si>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</si>
  <si>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</si>
  <si>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</si>
  <si>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</si>
  <si>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</si>
  <si>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</si>
  <si>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</si>
  <si>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</si>
  <si>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</si>
  <si>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</si>
  <si>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</si>
  <si>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</si>
  <si>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</si>
  <si>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</si>
  <si>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</si>
  <si>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</si>
  <si>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</si>
  <si>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</si>
  <si>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</si>
  <si>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</si>
  <si>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</si>
  <si>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</si>
  <si>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</si>
  <si>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</si>
  <si>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</si>
  <si>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</si>
  <si>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</si>
  <si>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</si>
  <si>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</si>
  <si>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</si>
  <si>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</si>
  <si>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</si>
  <si>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</si>
  <si>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</si>
  <si>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</si>
  <si>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</si>
  <si>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</si>
  <si>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</si>
  <si>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</si>
  <si>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</si>
  <si>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</si>
  <si>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</si>
  <si>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</si>
  <si>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</si>
  <si>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</si>
  <si>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</si>
  <si>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</si>
  <si>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</si>
  <si>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</si>
  <si>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</si>
  <si>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</si>
  <si>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</si>
  <si>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</si>
  <si>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</si>
  <si>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</si>
  <si>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</si>
  <si>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</si>
  <si>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</si>
  <si>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</si>
  <si>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</si>
  <si>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</si>
  <si>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</si>
  <si>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</si>
  <si>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</si>
  <si>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</si>
  <si>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</si>
  <si>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</si>
  <si>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</si>
  <si>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</si>
  <si>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</si>
  <si>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</si>
  <si>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</si>
  <si>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</si>
  <si>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</si>
  <si>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</si>
  <si>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</si>
  <si>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</si>
  <si>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</si>
  <si>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</si>
  <si>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</si>
  <si>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</si>
  <si>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</si>
  <si>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</si>
  <si>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</si>
  <si>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</si>
  <si>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</si>
  <si>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</si>
  <si>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</si>
  <si>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</si>
  <si>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</si>
  <si>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</si>
  <si>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</si>
  <si>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</si>
  <si>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</si>
  <si>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</si>
  <si>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</si>
  <si>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</si>
  <si>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</si>
  <si>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</si>
  <si>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</si>
  <si>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</si>
  <si>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</si>
  <si>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</si>
  <si>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</si>
  <si>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</si>
  <si>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</si>
  <si>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</si>
  <si>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</si>
  <si>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</si>
  <si>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</si>
  <si>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</si>
  <si>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</si>
  <si>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</si>
  <si>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</si>
  <si>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</si>
  <si>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</si>
  <si>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</si>
  <si>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</si>
  <si>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</si>
  <si>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</si>
  <si>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</si>
  <si>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</si>
  <si>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</si>
  <si>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</si>
  <si>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</si>
  <si>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</si>
  <si>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</si>
  <si>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</si>
  <si>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</si>
  <si>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</si>
  <si>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</si>
  <si>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</si>
  <si>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</si>
  <si>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</si>
  <si>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</si>
  <si>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</si>
  <si>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</si>
  <si>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</si>
  <si>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</si>
  <si>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</si>
  <si>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</si>
  <si>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</si>
  <si>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</si>
  <si>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</si>
  <si>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</si>
  <si>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</si>
  <si>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</si>
  <si>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</si>
  <si>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</si>
  <si>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</si>
  <si>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</si>
  <si>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</si>
  <si>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</si>
  <si>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</si>
  <si>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</si>
  <si>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</si>
  <si>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</si>
  <si>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</si>
  <si>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</si>
  <si>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</si>
  <si>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</si>
  <si>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</si>
  <si>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</si>
  <si>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</si>
  <si>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</si>
  <si>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</si>
  <si>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</si>
  <si>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</si>
  <si>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</si>
  <si>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</si>
  <si>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</si>
  <si>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</si>
  <si>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</si>
  <si>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</si>
  <si>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</si>
  <si>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</si>
  <si>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</si>
  <si>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</si>
  <si>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</si>
  <si>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</si>
  <si>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</si>
  <si>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</si>
  <si>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</si>
  <si>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</si>
  <si>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</si>
  <si>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</si>
  <si>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</si>
  <si>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</si>
  <si>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</si>
  <si>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</si>
  <si>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</si>
  <si>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</si>
  <si>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</si>
  <si>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</si>
  <si>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</si>
  <si>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</si>
  <si>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</si>
  <si>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</si>
  <si>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</si>
  <si>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</si>
  <si>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</si>
  <si>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</si>
  <si>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</si>
  <si>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</si>
  <si>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</si>
  <si>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</si>
  <si>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</si>
  <si>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</si>
  <si>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</si>
  <si>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</si>
  <si>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</si>
  <si>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</si>
  <si>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</si>
  <si>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</si>
  <si>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</si>
  <si>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</si>
  <si>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</si>
  <si>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</si>
  <si>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</si>
  <si>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</si>
  <si>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</si>
  <si>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</si>
  <si>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</si>
  <si>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</si>
  <si>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</si>
  <si>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</si>
  <si>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</si>
  <si>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</si>
  <si>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</si>
  <si>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</si>
  <si>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</si>
  <si>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</si>
  <si>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</si>
  <si>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</si>
  <si>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</si>
  <si>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</si>
  <si>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</si>
  <si>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</si>
  <si>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</si>
  <si>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</si>
  <si>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</si>
  <si>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</si>
  <si>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</si>
  <si>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</si>
  <si>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</si>
  <si>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</si>
  <si>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</si>
  <si>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</si>
  <si>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</si>
  <si>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</si>
  <si>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</si>
  <si>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</si>
  <si>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</si>
  <si>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</si>
  <si>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</si>
  <si>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</si>
  <si>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</si>
  <si>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</si>
  <si>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</si>
  <si>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</si>
  <si>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</si>
  <si>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</si>
  <si>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</si>
  <si>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</si>
  <si>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</si>
  <si>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</si>
  <si>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</si>
  <si>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</si>
  <si>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</si>
  <si>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</si>
  <si>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</si>
  <si>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</si>
  <si>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</si>
  <si>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</si>
  <si>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</si>
  <si>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</si>
  <si>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</si>
  <si>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</si>
  <si>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</si>
  <si>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</si>
  <si>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</si>
  <si>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</si>
  <si>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</si>
  <si>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</si>
  <si>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</si>
  <si>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</si>
  <si>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</si>
  <si>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</si>
  <si>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</si>
  <si>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</si>
  <si>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</si>
  <si>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</si>
  <si>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</si>
  <si>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</si>
  <si>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</si>
  <si>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</si>
  <si>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</si>
  <si>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</si>
  <si>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</si>
  <si>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</si>
  <si>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</si>
  <si>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</si>
  <si>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</si>
  <si>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</si>
  <si>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</si>
  <si>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</si>
  <si>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</si>
  <si>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</si>
  <si>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</si>
  <si>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</si>
  <si>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</si>
  <si>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</si>
  <si>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</si>
  <si>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</si>
  <si>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</si>
  <si>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</si>
  <si>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</si>
  <si>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</si>
  <si>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</si>
  <si>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</si>
  <si>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</si>
  <si>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</si>
  <si>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</si>
  <si>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</si>
  <si>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</si>
  <si>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</si>
  <si>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</si>
  <si>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</si>
  <si>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</si>
  <si>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</si>
  <si>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</si>
  <si>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</si>
  <si>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</si>
  <si>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</si>
  <si>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</si>
  <si>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</si>
  <si>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</si>
  <si>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</si>
  <si>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</si>
  <si>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</si>
  <si>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</si>
  <si>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</si>
  <si>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</si>
  <si>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</si>
  <si>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</si>
  <si>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</si>
  <si>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</si>
  <si>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</si>
  <si>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</si>
  <si>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</si>
  <si>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</si>
  <si>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</si>
  <si>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</si>
  <si>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</si>
  <si>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</si>
  <si>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</si>
  <si>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</si>
  <si>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</si>
  <si>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</si>
  <si>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</si>
  <si>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</si>
  <si>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</si>
  <si>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</si>
  <si>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</si>
  <si>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</si>
  <si>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</si>
  <si>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</si>
  <si>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</si>
  <si>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</si>
  <si>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</si>
  <si>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</si>
  <si>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</si>
  <si>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</si>
  <si>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</si>
  <si>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</si>
  <si>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</si>
  <si>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</si>
  <si>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</si>
  <si>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</si>
  <si>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</si>
  <si>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</si>
  <si>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</si>
  <si>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</si>
  <si>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</si>
  <si>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</si>
  <si>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SWEB091A</t>
  </si>
  <si>
    <t>SWEB091B</t>
  </si>
  <si>
    <t>SWEB091A Sverige Kupong 180122</t>
  </si>
  <si>
    <t>SWEB091B Sverige Airbag 220124</t>
  </si>
  <si>
    <t>SE0009144405</t>
  </si>
  <si>
    <t>SE0009144413</t>
  </si>
  <si>
    <t>Aktiekorg (10 svenska bolag)</t>
  </si>
  <si>
    <t>Solactive Sweden Low Volatility 4,75% AR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</si>
</sst>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N7" sqref="N7:N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208</v>
      </c>
      <c r="D2" s="64" t="s">
        <v>208</v>
      </c>
      <c r="E2" s="65">
        <v>1000</v>
      </c>
      <c r="F2" s="65" t="s">
        <v>35</v>
      </c>
      <c r="G2" s="64" t="s">
        <v>278</v>
      </c>
      <c r="H2" s="3">
        <v>42754</v>
      </c>
      <c r="I2" s="226" t="str">
        <f>IF(C2="-","",VLOOKUP(C2,BondIssuerTable,2,0))</f>
        <v>SWED</v>
      </c>
      <c r="J2" s="226"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1915</v>
      </c>
      <c r="B7" s="64" t="s">
        <v>1917</v>
      </c>
      <c r="C7" s="64"/>
      <c r="D7" s="64" t="s">
        <v>1919</v>
      </c>
      <c r="E7" s="69">
        <v>100</v>
      </c>
      <c r="F7" s="69" t="s">
        <v>1445</v>
      </c>
      <c r="G7" s="65">
        <v>41400000</v>
      </c>
      <c r="H7" s="3">
        <v>42753</v>
      </c>
      <c r="I7" s="70">
        <v>43122</v>
      </c>
      <c r="J7" s="70">
        <v>43110</v>
      </c>
      <c r="K7" s="252"/>
      <c r="L7" s="252"/>
      <c r="M7" s="253" t="e">
        <f t="shared" ref="M7:M38" si="0">IF(K7="-","",VLOOKUP(K7,EUSIPA_Table,2,0))</f>
        <v>#N/A</v>
      </c>
      <c r="N7" s="72" t="s">
        <v>1915</v>
      </c>
      <c r="O7" s="104" t="s">
        <v>1921</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1916</v>
      </c>
      <c r="B8" s="64" t="s">
        <v>1918</v>
      </c>
      <c r="C8" s="64"/>
      <c r="D8" s="64" t="s">
        <v>1920</v>
      </c>
      <c r="E8" s="69">
        <v>100</v>
      </c>
      <c r="F8" s="69" t="s">
        <v>1445</v>
      </c>
      <c r="G8" s="65">
        <v>19600000</v>
      </c>
      <c r="H8" s="3">
        <v>42753</v>
      </c>
      <c r="I8" s="70">
        <v>44585</v>
      </c>
      <c r="J8" s="70">
        <v>44573</v>
      </c>
      <c r="K8" s="252"/>
      <c r="L8" s="252"/>
      <c r="M8" s="253" t="e">
        <f t="shared" si="0"/>
        <v>#N/A</v>
      </c>
      <c r="N8" s="72" t="s">
        <v>1916</v>
      </c>
      <c r="O8" s="104" t="s">
        <v>1922</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A8">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8" t="s">
        <v>1001</v>
      </c>
      <c r="T5" s="259"/>
      <c r="U5" s="259"/>
      <c r="V5" s="259"/>
      <c r="W5" s="25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60" t="s">
        <v>1165</v>
      </c>
      <c r="B5" s="260"/>
      <c r="C5" s="260"/>
      <c r="D5" s="93"/>
      <c r="E5" s="93"/>
      <c r="F5" s="93"/>
      <c r="G5" s="93"/>
      <c r="H5" s="93"/>
      <c r="I5" s="93"/>
      <c r="J5" s="93"/>
      <c r="K5" s="220"/>
      <c r="L5" s="220"/>
      <c r="M5" s="220"/>
      <c r="N5" s="220"/>
      <c r="O5" s="220"/>
      <c r="P5" s="220"/>
      <c r="Q5" s="220"/>
      <c r="R5" s="220"/>
      <c r="T5" s="258" t="s">
        <v>1001</v>
      </c>
      <c r="U5" s="259"/>
      <c r="V5" s="259"/>
      <c r="W5" s="259"/>
      <c r="X5" s="259"/>
      <c r="Y5" s="258" t="s">
        <v>1056</v>
      </c>
      <c r="Z5" s="259"/>
      <c r="AA5" s="259"/>
      <c r="AB5" s="259"/>
      <c r="AC5" s="259"/>
      <c r="AD5" s="258" t="s">
        <v>1057</v>
      </c>
      <c r="AE5" s="259"/>
      <c r="AF5" s="259"/>
      <c r="AG5" s="259"/>
      <c r="AH5" s="259"/>
      <c r="AI5" s="258" t="s">
        <v>1058</v>
      </c>
      <c r="AJ5" s="259"/>
      <c r="AK5" s="259"/>
      <c r="AL5" s="259"/>
      <c r="AM5" s="259"/>
      <c r="AN5" s="258" t="s">
        <v>1059</v>
      </c>
      <c r="AO5" s="259"/>
      <c r="AP5" s="259"/>
      <c r="AQ5" s="259"/>
      <c r="AR5" s="259"/>
      <c r="AS5" s="258" t="s">
        <v>1060</v>
      </c>
      <c r="AT5" s="259"/>
      <c r="AU5" s="259"/>
      <c r="AV5" s="259"/>
      <c r="AW5" s="259"/>
      <c r="AX5" s="258" t="s">
        <v>1061</v>
      </c>
      <c r="AY5" s="259"/>
      <c r="AZ5" s="259"/>
      <c r="BA5" s="259"/>
      <c r="BB5" s="259"/>
      <c r="BC5" s="258" t="s">
        <v>1062</v>
      </c>
      <c r="BD5" s="259"/>
      <c r="BE5" s="259"/>
      <c r="BF5" s="259"/>
      <c r="BG5" s="259"/>
      <c r="BH5" s="258" t="s">
        <v>1063</v>
      </c>
      <c r="BI5" s="259"/>
      <c r="BJ5" s="259"/>
      <c r="BK5" s="259"/>
      <c r="BL5" s="259"/>
      <c r="BM5" s="258" t="s">
        <v>1064</v>
      </c>
      <c r="BN5" s="259"/>
      <c r="BO5" s="259"/>
      <c r="BP5" s="259"/>
      <c r="BQ5" s="259"/>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U68" activePane="bottomRight" state="frozen"/>
      <selection pane="topRight" activeCell="B1" sqref="B1"/>
      <selection pane="bottomLeft" activeCell="A2" sqref="A2"/>
      <selection pane="bottomRight" activeCell="AC93" sqref="AC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Julius Simulionis</cp:lastModifiedBy>
  <cp:lastPrinted>2012-09-17T12:56:27Z</cp:lastPrinted>
  <dcterms:created xsi:type="dcterms:W3CDTF">2010-06-11T13:43:43Z</dcterms:created>
  <dcterms:modified xsi:type="dcterms:W3CDTF">2017-01-17T08:34:38Z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