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<sst xmlns="http://schemas.openxmlformats.org/spreadsheetml/2006/main" count="3199" uniqueCount="2089">
  <si>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</si>
  <si>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</si>
  <si>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</si>
  <si>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</si>
  <si>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</si>
  <si>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</si>
  <si>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</si>
  <si>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</si>
  <si>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</si>
  <si>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</si>
  <si>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</si>
  <si>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</si>
  <si>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</si>
  <si>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</si>
  <si>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</si>
  <si>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</si>
  <si>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</si>
  <si>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</si>
  <si>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</si>
  <si>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</si>
  <si>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</si>
  <si>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</si>
  <si>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</si>
  <si>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</si>
  <si>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</si>
  <si>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</si>
  <si>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</si>
  <si>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</si>
  <si>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</si>
  <si>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</si>
  <si>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</si>
  <si>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</si>
  <si>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</si>
  <si>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</si>
  <si>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</si>
  <si>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</si>
  <si>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</si>
  <si>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</si>
  <si>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</si>
  <si>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</si>
  <si>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</si>
  <si>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</si>
  <si>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</si>
  <si>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</si>
  <si>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</si>
  <si>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</si>
  <si>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</si>
  <si>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</si>
  <si>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</si>
  <si>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</si>
  <si>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</si>
  <si>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</si>
  <si>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</si>
  <si>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</si>
  <si>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</si>
  <si>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</si>
  <si>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</si>
  <si>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</si>
  <si>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</si>
  <si>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</si>
  <si>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</si>
  <si>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</si>
  <si>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</si>
  <si>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</si>
  <si>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</si>
  <si>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</si>
  <si>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</si>
  <si>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</si>
  <si>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</si>
  <si>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</si>
  <si>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</si>
  <si>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</si>
  <si>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</si>
  <si>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</si>
  <si>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</si>
  <si>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</si>
  <si>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</si>
  <si>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</si>
  <si>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</si>
  <si>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</si>
  <si>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</si>
  <si>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</si>
  <si>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</si>
  <si>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</si>
  <si>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</si>
  <si>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</si>
  <si>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</si>
  <si>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</si>
  <si>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</si>
  <si>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</si>
  <si>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</si>
  <si>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</si>
  <si>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</si>
  <si>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</si>
  <si>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</si>
  <si>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</si>
  <si>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</si>
  <si>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</si>
  <si>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</si>
  <si>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</si>
  <si>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</si>
  <si>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</si>
  <si>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</si>
  <si>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</si>
  <si>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</si>
  <si>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</si>
  <si>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</si>
  <si>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</si>
  <si>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</si>
  <si>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</si>
  <si>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</si>
  <si>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</si>
  <si>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</si>
  <si>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</si>
  <si>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</si>
  <si>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</si>
  <si>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</si>
  <si>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</si>
  <si>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</si>
  <si>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</si>
  <si>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</si>
  <si>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</si>
  <si>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</si>
  <si>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</si>
  <si>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</si>
  <si>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</si>
  <si>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</si>
  <si>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</si>
  <si>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</si>
  <si>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</si>
  <si>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</si>
  <si>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</si>
  <si>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</si>
  <si>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</si>
  <si>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</si>
  <si>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</si>
  <si>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</si>
  <si>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</si>
  <si>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</si>
  <si>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</si>
  <si>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</si>
  <si>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</si>
  <si>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</si>
  <si>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</si>
  <si>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</si>
  <si>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</si>
  <si>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</si>
  <si>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</si>
  <si>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</si>
  <si>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</si>
  <si>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</si>
  <si>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</si>
  <si>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</si>
  <si>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</si>
  <si>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</si>
  <si>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</si>
  <si>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</si>
  <si>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</si>
  <si>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</si>
  <si>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</si>
  <si>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</si>
  <si>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</si>
  <si>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</si>
  <si>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</si>
  <si>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</si>
  <si>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</si>
  <si>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</si>
  <si>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</si>
  <si>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</si>
  <si>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</si>
  <si>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</si>
  <si>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</si>
  <si>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</si>
  <si>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</si>
  <si>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</si>
  <si>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</si>
  <si>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</si>
  <si>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</si>
  <si>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</si>
  <si>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</si>
  <si>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</si>
  <si>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</si>
  <si>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</si>
  <si>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</si>
  <si>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</si>
  <si>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</si>
  <si>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</si>
  <si>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</si>
  <si>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</si>
  <si>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</si>
  <si>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</si>
  <si>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</si>
  <si>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</si>
  <si>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</si>
  <si>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</si>
  <si>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</si>
  <si>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</si>
  <si>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</si>
  <si>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</si>
  <si>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</si>
  <si>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</si>
  <si>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</si>
  <si>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</si>
  <si>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</si>
  <si>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</si>
  <si>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</si>
  <si>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</si>
  <si>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</si>
  <si>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</si>
  <si>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</si>
  <si>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</si>
  <si>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</si>
  <si>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</si>
  <si>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</si>
  <si>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</si>
  <si>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</si>
  <si>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</si>
  <si>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</si>
  <si>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</si>
  <si>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</si>
  <si>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</si>
  <si>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</si>
  <si>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</si>
  <si>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</si>
  <si>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</si>
  <si>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</si>
  <si>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</si>
  <si>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</si>
  <si>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</si>
  <si>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</si>
  <si>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</si>
  <si>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</si>
  <si>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</si>
  <si>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</si>
  <si>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</si>
  <si>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</si>
  <si>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</si>
  <si>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</si>
  <si>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</si>
  <si>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</si>
  <si>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</si>
  <si>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</si>
  <si>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</si>
  <si>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</si>
  <si>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</si>
  <si>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</si>
  <si>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</si>
  <si>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</si>
  <si>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</si>
  <si>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</si>
  <si>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</si>
  <si>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</si>
  <si>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</si>
  <si>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</si>
  <si>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</si>
  <si>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</si>
  <si>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</si>
  <si>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</si>
  <si>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</si>
  <si>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</si>
  <si>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</si>
  <si>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</si>
  <si>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</si>
  <si>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</si>
  <si>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</si>
  <si>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</si>
  <si>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</si>
  <si>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</si>
  <si>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</si>
  <si>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</si>
  <si>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</si>
  <si>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</si>
  <si>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</si>
  <si>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</si>
  <si>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</si>
  <si>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</si>
  <si>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</si>
  <si>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</si>
  <si>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</si>
  <si>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</si>
  <si>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</si>
  <si>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</si>
  <si>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</si>
  <si>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</si>
  <si>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</si>
  <si>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</si>
  <si>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</si>
  <si>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</si>
  <si>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</si>
  <si>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</si>
  <si>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</si>
  <si>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</si>
  <si>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</si>
  <si>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</si>
  <si>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</si>
  <si>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</si>
  <si>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</si>
  <si>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</si>
  <si>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</si>
  <si>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</si>
  <si>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</si>
  <si>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</si>
  <si>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</si>
  <si>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</si>
  <si>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</si>
  <si>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</si>
  <si>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</si>
  <si>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</si>
  <si>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</si>
  <si>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</si>
  <si>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</si>
  <si>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</si>
  <si>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</si>
  <si>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</si>
  <si>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</si>
  <si>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</si>
  <si>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</si>
  <si>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</si>
  <si>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</si>
  <si>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</si>
  <si>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</si>
  <si>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</si>
  <si>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</si>
  <si>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</si>
  <si>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</si>
  <si>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</si>
  <si>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</si>
  <si>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</si>
  <si>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</si>
  <si>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</si>
  <si>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</si>
  <si>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</si>
  <si>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</si>
  <si>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</si>
  <si>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</si>
  <si>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</si>
  <si>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</si>
  <si>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</si>
  <si>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</si>
  <si>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</si>
  <si>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</si>
  <si>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</si>
  <si>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</si>
  <si>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</si>
  <si>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</si>
  <si>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</si>
  <si>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</si>
  <si>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</si>
  <si>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</si>
  <si>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</si>
  <si>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</si>
  <si>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</si>
  <si>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</si>
  <si>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</si>
  <si>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</si>
  <si>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</si>
  <si>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</si>
  <si>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</si>
  <si>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</si>
  <si>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</si>
  <si>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</si>
  <si>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</si>
  <si>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</si>
  <si>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</si>
  <si>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</si>
  <si>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</si>
  <si>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</si>
  <si>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</si>
  <si>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</si>
  <si>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</si>
  <si>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</si>
  <si>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</si>
  <si>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</si>
  <si>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</si>
  <si>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</si>
  <si>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</si>
  <si>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</si>
  <si>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</si>
  <si>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</si>
  <si>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</si>
  <si>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</si>
  <si>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</si>
  <si>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</si>
  <si>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</si>
  <si>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</si>
  <si>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</si>
  <si>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</si>
  <si>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</si>
  <si>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</si>
  <si>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</si>
  <si>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</si>
  <si>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</si>
  <si>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</si>
  <si>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</si>
  <si>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</si>
  <si>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</si>
  <si>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</si>
  <si>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</si>
  <si>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</si>
  <si>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</si>
  <si>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</si>
  <si>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</si>
  <si>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</si>
  <si>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</si>
  <si>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</si>
  <si>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</si>
  <si>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</si>
  <si>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</si>
  <si>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</si>
  <si>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</si>
  <si>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</si>
  <si>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</si>
  <si>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</si>
  <si>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</si>
  <si>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</si>
  <si>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</si>
  <si>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</si>
  <si>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</si>
  <si>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</si>
  <si>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</si>
  <si>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</si>
  <si>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</si>
  <si>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</si>
  <si>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</si>
  <si>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</si>
  <si>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</si>
  <si>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</si>
  <si>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</si>
  <si>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</si>
  <si>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</si>
  <si>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</si>
  <si>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</si>
  <si>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</si>
  <si>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</si>
  <si>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</si>
  <si>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</si>
  <si>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</si>
  <si>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</si>
  <si>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</si>
  <si>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</si>
  <si>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</si>
  <si>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</si>
  <si>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</si>
  <si>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</si>
  <si>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</si>
  <si>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</si>
  <si>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</si>
  <si>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</si>
  <si>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</si>
  <si>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</si>
  <si>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</si>
  <si>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</si>
  <si>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</si>
  <si>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</si>
  <si>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</si>
  <si>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</si>
  <si>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</si>
  <si>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</si>
  <si>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</si>
  <si>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</si>
  <si>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</si>
  <si>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</si>
  <si>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</si>
  <si>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</si>
  <si>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</si>
  <si>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</si>
  <si>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</si>
  <si>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</si>
  <si>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</si>
  <si>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</si>
  <si>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</si>
  <si>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</si>
  <si>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</si>
  <si>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</si>
  <si>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</si>
  <si>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</si>
  <si>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</si>
  <si>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</si>
  <si>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</si>
  <si>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</si>
  <si>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</si>
  <si>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</si>
  <si>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</si>
  <si>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</si>
  <si>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</si>
  <si>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</si>
  <si>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</si>
  <si>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</si>
  <si>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</si>
  <si>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</si>
  <si>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</si>
  <si>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</si>
  <si>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</si>
  <si>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</si>
  <si>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</si>
  <si>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</si>
  <si>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</si>
  <si>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</si>
  <si>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</si>
  <si>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</si>
  <si>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</si>
  <si>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</si>
  <si>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</si>
  <si>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</si>
  <si>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</si>
  <si>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</si>
  <si>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</si>
  <si>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</si>
  <si>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</si>
  <si>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</si>
  <si>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</si>
  <si>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</si>
  <si>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</si>
  <si>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</si>
  <si>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</si>
  <si>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</si>
  <si>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</si>
  <si>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</si>
  <si>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</si>
  <si>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</si>
  <si>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</si>
  <si>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</si>
  <si>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</si>
  <si>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</si>
  <si>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</si>
  <si>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</si>
  <si>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</si>
  <si>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</si>
  <si>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</si>
  <si>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</si>
  <si>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</si>
  <si>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</si>
  <si>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</si>
  <si>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</si>
  <si>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</si>
  <si>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</si>
  <si>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</si>
  <si>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</si>
  <si>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</si>
  <si>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</si>
  <si>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</si>
  <si>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</si>
  <si>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</si>
  <si>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</si>
  <si>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</si>
  <si>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</si>
  <si>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</si>
  <si>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</si>
  <si>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</si>
  <si>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</si>
  <si>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</si>
  <si>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</si>
  <si>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</si>
  <si>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</si>
  <si>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</si>
  <si>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</si>
  <si>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</si>
  <si>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</si>
  <si>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</si>
  <si>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</si>
  <si>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</si>
  <si>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</si>
  <si>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</si>
  <si>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</si>
  <si>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</si>
  <si>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</si>
  <si>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</si>
  <si>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</si>
  <si>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</si>
  <si>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</si>
  <si>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</si>
  <si>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</si>
  <si>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</si>
  <si>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</si>
  <si>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</si>
  <si>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</si>
  <si>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</si>
  <si>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</si>
  <si>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</si>
  <si>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</si>
  <si>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</si>
  <si>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</si>
  <si>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</si>
  <si>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</si>
  <si>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</si>
  <si>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</si>
  <si>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</si>
  <si>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</si>
  <si>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</si>
  <si>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</si>
  <si>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</si>
  <si>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</si>
  <si>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</si>
  <si>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</si>
  <si>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</si>
  <si>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</si>
  <si>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</si>
  <si>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</si>
  <si>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</si>
  <si>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</si>
  <si>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</si>
  <si>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</si>
  <si>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</si>
  <si>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</si>
  <si>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</si>
  <si>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</si>
  <si>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</si>
  <si>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</si>
  <si>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</si>
  <si>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</si>
  <si>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</si>
  <si>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</si>
  <si>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</si>
  <si>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</si>
  <si>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</si>
  <si>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</si>
  <si>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</si>
  <si>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</si>
  <si>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</si>
  <si>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</si>
  <si>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</si>
  <si>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</si>
  <si>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</si>
  <si>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</si>
  <si>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</si>
  <si>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</si>
  <si>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</si>
  <si>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</si>
  <si>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</si>
  <si>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</si>
  <si>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</si>
  <si>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</si>
  <si>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</si>
  <si>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</si>
  <si>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</si>
  <si>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</si>
  <si>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</si>
  <si>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</si>
  <si>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</si>
  <si>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</si>
  <si>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</si>
  <si>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</si>
  <si>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</si>
  <si>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</si>
  <si>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</si>
  <si>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</si>
  <si>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</si>
  <si>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</si>
  <si>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</si>
  <si>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</si>
  <si>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</si>
  <si>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</si>
  <si>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</si>
  <si>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</si>
  <si>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</si>
  <si>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</si>
  <si>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</si>
  <si>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</si>
  <si>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</si>
  <si>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</si>
  <si>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</si>
  <si>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</si>
  <si>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</si>
  <si>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</si>
  <si>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</si>
  <si>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</si>
  <si>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</si>
  <si>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</si>
  <si>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</si>
  <si>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</si>
  <si>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</si>
  <si>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</si>
  <si>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</si>
  <si>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</si>
  <si>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</si>
  <si>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</si>
  <si>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</si>
  <si>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</si>
  <si>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</si>
  <si>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</si>
  <si>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</si>
  <si>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</si>
  <si>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</si>
  <si>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</si>
  <si>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</si>
  <si>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</si>
  <si>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</si>
  <si>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</si>
  <si>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</si>
  <si>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</si>
  <si>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</si>
  <si>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</si>
  <si>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</si>
  <si>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</si>
  <si>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</si>
  <si>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</si>
  <si>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</si>
  <si>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</si>
  <si>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</si>
  <si>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</si>
  <si>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</si>
  <si>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</si>
  <si>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</si>
  <si>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</si>
  <si>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</si>
  <si>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</si>
  <si>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</si>
  <si>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</si>
  <si>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</si>
  <si>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</si>
  <si>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</si>
  <si>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</si>
  <si>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</si>
  <si>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</si>
  <si>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</si>
  <si>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</si>
  <si>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</si>
  <si>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</si>
  <si>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</si>
  <si>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</si>
  <si>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</si>
  <si>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</si>
  <si>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</si>
  <si>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</si>
  <si>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</si>
  <si>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</si>
  <si>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</si>
  <si>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</si>
  <si>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</si>
  <si>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</si>
  <si>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</si>
  <si>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</si>
  <si>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</si>
  <si>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</si>
  <si>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</si>
  <si>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</si>
  <si>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</si>
  <si>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</si>
  <si>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</si>
  <si>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</si>
  <si>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</si>
  <si>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</si>
  <si>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</si>
  <si>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</si>
  <si>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</si>
  <si>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</si>
  <si>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</si>
  <si>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</si>
  <si>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</si>
  <si>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</si>
  <si>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</si>
  <si>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</si>
  <si>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</si>
  <si>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</si>
  <si>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</si>
  <si>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</si>
  <si>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</si>
  <si>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</si>
  <si>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</si>
  <si>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</si>
  <si>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</si>
  <si>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</si>
  <si>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</si>
  <si>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</si>
  <si>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</si>
  <si>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</si>
  <si>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</si>
  <si>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</si>
  <si>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</si>
  <si>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</si>
  <si>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</si>
  <si>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</si>
  <si>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</si>
  <si>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</si>
  <si>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</si>
  <si>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</si>
  <si>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</si>
  <si>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</si>
  <si>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</si>
  <si>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</si>
  <si>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</si>
  <si>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</si>
  <si>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</si>
  <si>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</si>
  <si>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</si>
  <si>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</si>
  <si>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</si>
  <si>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</si>
  <si>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</si>
  <si>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</si>
  <si>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</si>
  <si>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</si>
  <si>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</si>
  <si>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</si>
  <si>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</si>
  <si>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</si>
  <si>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</si>
  <si>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</si>
  <si>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</si>
  <si>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</si>
  <si>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</si>
  <si>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</si>
  <si>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</si>
  <si>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</si>
  <si>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</si>
  <si>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</si>
  <si>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</si>
  <si>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</si>
  <si>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</si>
  <si>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</si>
  <si>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</si>
  <si>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</si>
  <si>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</si>
  <si>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</si>
  <si>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</si>
  <si>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</si>
  <si>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</si>
  <si>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</si>
  <si>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</si>
  <si>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</si>
  <si>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</si>
  <si>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</si>
  <si>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</si>
  <si>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</si>
  <si>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</si>
  <si>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</si>
  <si>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</si>
  <si>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</si>
  <si>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</si>
  <si>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</si>
  <si>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</si>
  <si>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</si>
  <si>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</si>
  <si>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</si>
  <si>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</si>
  <si>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</si>
  <si>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</si>
  <si>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</si>
  <si>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</si>
  <si>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</si>
  <si>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</si>
  <si>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</si>
  <si>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</si>
  <si>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</si>
  <si>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</si>
  <si>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</si>
  <si>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</si>
  <si>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</si>
  <si>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</si>
  <si>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</si>
  <si>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</si>
  <si>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</si>
  <si>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</si>
  <si>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</si>
  <si>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</si>
  <si>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</si>
  <si>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</si>
  <si>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</si>
  <si>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</si>
  <si>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</si>
  <si>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</si>
  <si>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</si>
  <si>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</si>
  <si>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</si>
  <si>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</si>
  <si>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</si>
  <si>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</si>
  <si>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</si>
  <si>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</si>
  <si>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</si>
  <si>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</si>
  <si>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</si>
  <si>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</si>
  <si>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</si>
  <si>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</si>
  <si>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</si>
  <si>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</si>
  <si>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</si>
  <si>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</si>
  <si>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</si>
  <si>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</si>
  <si>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</si>
  <si>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</si>
  <si>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</si>
  <si>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</si>
  <si>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</si>
  <si>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</si>
  <si>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</si>
  <si>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</si>
  <si>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</si>
  <si>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</si>
  <si>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</si>
  <si>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</si>
  <si>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</si>
  <si>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</si>
  <si>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</si>
  <si>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</si>
  <si>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</si>
  <si>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</si>
  <si>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</si>
  <si>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</si>
  <si>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</si>
  <si>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</si>
  <si>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</si>
  <si>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</si>
  <si>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</si>
  <si>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</si>
  <si>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</si>
  <si>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</si>
  <si>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</si>
  <si>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</si>
  <si>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</si>
  <si>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</si>
  <si>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</si>
  <si>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</si>
  <si>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</si>
  <si>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</si>
  <si>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</si>
  <si>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</si>
  <si>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</si>
  <si>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</si>
  <si>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</si>
  <si>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</si>
  <si>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</si>
  <si>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</si>
  <si>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</si>
  <si>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</si>
  <si>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</si>
  <si>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</si>
  <si>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</si>
  <si>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</si>
  <si>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</si>
  <si>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</si>
  <si>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</si>
  <si>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</si>
  <si>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</si>
  <si>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</si>
  <si>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</si>
  <si>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</si>
  <si>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</si>
  <si>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</si>
  <si>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</si>
  <si>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</si>
  <si>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</si>
  <si>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</si>
  <si>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</si>
  <si>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</si>
  <si>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</si>
  <si>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</si>
  <si>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</si>
  <si>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</si>
  <si>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</si>
  <si>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</si>
  <si>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</si>
  <si>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</si>
  <si>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</si>
  <si>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</si>
  <si>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</si>
  <si>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</si>
  <si>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</si>
  <si>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</si>
  <si>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</si>
  <si>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</si>
  <si>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</si>
  <si>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</si>
  <si>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</si>
  <si>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</si>
  <si>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</si>
  <si>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</si>
  <si>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</si>
  <si>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</si>
  <si>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</si>
  <si>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</si>
  <si>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</si>
  <si>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</si>
  <si>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</si>
  <si>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</si>
  <si>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</si>
  <si>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</si>
  <si>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</si>
  <si>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</si>
  <si>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</si>
  <si>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</si>
  <si>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</si>
  <si>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</si>
  <si>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</si>
  <si>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</si>
  <si>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</si>
  <si>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</si>
  <si>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</si>
  <si>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</si>
  <si>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</si>
  <si>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</si>
  <si>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</si>
  <si>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</si>
  <si>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</si>
  <si>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</si>
  <si>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</si>
  <si>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</si>
  <si>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</si>
  <si>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</si>
  <si>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</si>
  <si>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</si>
  <si>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</si>
  <si>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</si>
  <si>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</si>
  <si>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</si>
  <si>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</si>
  <si>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</si>
  <si>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</si>
  <si>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</si>
  <si>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</si>
  <si>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</si>
  <si>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</si>
  <si>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</si>
  <si>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</si>
  <si>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</si>
  <si>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</si>
  <si>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</si>
  <si>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</si>
  <si>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</si>
  <si>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</si>
  <si>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</si>
  <si>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</si>
  <si>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</si>
  <si>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</si>
  <si>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</si>
  <si>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</si>
  <si>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</si>
  <si>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</si>
  <si>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</si>
  <si>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</si>
  <si>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</si>
  <si>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</si>
  <si>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</si>
  <si>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</si>
  <si>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</si>
  <si>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</si>
  <si>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</si>
  <si>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</si>
  <si>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</si>
  <si>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</si>
  <si>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</si>
  <si>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</si>
  <si>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</si>
  <si>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</si>
  <si>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</si>
  <si>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</si>
  <si>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</si>
  <si>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</si>
  <si>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</si>
  <si>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</si>
  <si>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</si>
  <si>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</si>
  <si>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</si>
  <si>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</si>
  <si>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</si>
  <si>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</si>
  <si>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</si>
  <si>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</si>
  <si>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</si>
  <si>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</si>
  <si>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</si>
  <si>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</si>
  <si>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</si>
  <si>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</si>
  <si>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</si>
  <si>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</si>
  <si>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</si>
  <si>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</si>
  <si>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</si>
  <si>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</si>
  <si>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</si>
  <si>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</si>
  <si>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</si>
  <si>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</si>
  <si>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</si>
  <si>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</si>
  <si>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</si>
  <si>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</si>
  <si>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</si>
  <si>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</si>
  <si>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</si>
  <si>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</si>
  <si>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</si>
  <si>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</si>
  <si>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</si>
  <si>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</si>
  <si>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</si>
  <si>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</si>
  <si>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</si>
  <si>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</si>
  <si>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</si>
  <si>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</si>
  <si>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</si>
  <si>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</si>
  <si>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</si>
  <si>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</si>
  <si>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</si>
  <si>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</si>
  <si>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</si>
  <si>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</si>
  <si>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</si>
  <si>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</si>
  <si>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</si>
  <si>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</si>
  <si>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</si>
  <si>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</si>
  <si>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</si>
  <si>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</si>
  <si>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</si>
  <si>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</si>
  <si>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</si>
  <si>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</si>
  <si>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</si>
  <si>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</si>
  <si>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</si>
  <si>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</si>
  <si>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</si>
  <si>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</si>
  <si>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</si>
  <si>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</si>
  <si>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</si>
  <si>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</si>
  <si>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</si>
  <si>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</si>
  <si>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</si>
  <si>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</si>
  <si>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</si>
  <si>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</si>
  <si>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</si>
  <si>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</si>
  <si>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</si>
  <si>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</si>
  <si>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</si>
  <si>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</si>
  <si>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</si>
  <si>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</si>
  <si>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</si>
  <si>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</si>
  <si>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</si>
  <si>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</si>
  <si>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</si>
  <si>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</si>
  <si>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</si>
  <si>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</si>
  <si>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</si>
  <si>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</si>
  <si>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</si>
  <si>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</si>
  <si>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</si>
  <si>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</si>
  <si>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</si>
  <si>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</si>
  <si>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</si>
  <si>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</si>
  <si>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</si>
  <si>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</si>
  <si>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</si>
  <si>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</si>
  <si>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</si>
  <si>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</si>
  <si>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</si>
  <si>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</si>
  <si>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</si>
  <si>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</si>
  <si>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</si>
  <si>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</si>
  <si>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</si>
  <si>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</si>
  <si>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</si>
  <si>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</si>
  <si>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</si>
  <si>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</si>
  <si>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</si>
  <si>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</si>
  <si>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</si>
  <si>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</si>
  <si>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</si>
  <si>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</si>
  <si>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</si>
  <si>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</si>
  <si>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</si>
  <si>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</si>
  <si>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</si>
  <si>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</si>
  <si>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</si>
  <si>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</si>
  <si>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</si>
  <si>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</si>
  <si>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</si>
  <si>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</si>
  <si>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</si>
  <si>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</si>
  <si>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</si>
  <si>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</si>
  <si>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</si>
  <si>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</si>
  <si>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</si>
  <si>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</si>
  <si>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</si>
  <si>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</si>
  <si>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</si>
  <si>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</si>
  <si>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</si>
  <si>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</si>
  <si>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</si>
  <si>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</si>
  <si>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</si>
  <si>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</si>
  <si>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</si>
  <si>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</si>
  <si>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</si>
  <si>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</si>
  <si>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</si>
  <si>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</si>
  <si>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</si>
  <si>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</si>
  <si>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</si>
  <si>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</si>
  <si>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</si>
  <si>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</si>
  <si>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</si>
  <si>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</si>
  <si>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</si>
  <si>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</si>
  <si>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</si>
  <si>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</si>
  <si>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</si>
  <si>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</si>
  <si>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</si>
  <si>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</si>
  <si>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</si>
  <si>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</si>
  <si>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</si>
  <si>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</si>
  <si>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</si>
  <si>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</si>
  <si>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</si>
  <si>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</si>
  <si>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</si>
  <si>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</si>
  <si>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</si>
  <si>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</si>
  <si>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</si>
  <si>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</si>
  <si>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</si>
  <si>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</si>
  <si>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</si>
  <si>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</si>
  <si>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</si>
  <si>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</si>
  <si>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</si>
  <si>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</si>
  <si>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</si>
  <si>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</si>
  <si>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</si>
  <si>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</si>
  <si>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</si>
  <si>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</si>
  <si>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</si>
  <si>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</si>
  <si>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</si>
  <si>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</si>
  <si>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</si>
  <si>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</si>
  <si>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</si>
  <si>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</si>
  <si>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</si>
  <si>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</si>
  <si>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</si>
  <si>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</si>
  <si>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</si>
  <si>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</si>
  <si>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</si>
  <si>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</si>
  <si>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</si>
  <si>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</si>
  <si>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</si>
  <si>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</si>
  <si>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</si>
  <si>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</si>
  <si>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</si>
  <si>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</si>
  <si>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</si>
  <si>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</si>
  <si>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</si>
  <si>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</si>
  <si>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</si>
  <si>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</si>
  <si>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</si>
  <si>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</si>
  <si>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</si>
  <si>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</si>
  <si>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</si>
  <si>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</si>
  <si>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</si>
  <si>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</si>
  <si>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</si>
  <si>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</si>
  <si>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</si>
  <si>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</si>
  <si>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</si>
  <si>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</si>
  <si>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</si>
  <si>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</si>
  <si>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</si>
  <si>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</si>
  <si>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</si>
  <si>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</si>
  <si>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</si>
  <si>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</si>
  <si>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</si>
  <si>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</si>
  <si>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</si>
  <si>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</si>
  <si>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</si>
  <si>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</si>
  <si>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</si>
  <si>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</si>
  <si>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</si>
  <si>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</si>
  <si>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</si>
  <si>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</si>
  <si>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</si>
  <si>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</si>
  <si>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</si>
  <si>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</si>
  <si>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</si>
  <si>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</si>
  <si>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</si>
  <si>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</si>
  <si>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</si>
  <si>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</si>
  <si>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</si>
  <si>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</si>
  <si>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</si>
  <si>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</si>
  <si>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</si>
  <si>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</si>
  <si>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</si>
  <si>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</si>
  <si>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</si>
  <si>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</si>
  <si>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</si>
  <si>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</si>
  <si>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</si>
  <si>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</si>
  <si>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</si>
  <si>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</si>
  <si>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</si>
  <si>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</si>
  <si>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</si>
  <si>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</si>
  <si>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</si>
  <si>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</si>
  <si>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</si>
  <si>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</si>
  <si>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</si>
  <si>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</si>
  <si>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</si>
  <si>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</si>
  <si>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</si>
  <si>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</si>
  <si>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</si>
  <si>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</si>
  <si>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</si>
  <si>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</si>
  <si>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</si>
  <si>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</si>
  <si>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</si>
  <si>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</si>
  <si>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</si>
  <si>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</si>
  <si>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</si>
  <si>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</si>
  <si>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</si>
  <si>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</si>
  <si>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</si>
  <si>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</si>
  <si>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</si>
  <si>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</si>
  <si>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</si>
  <si>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</si>
  <si>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</si>
  <si>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</si>
  <si>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</si>
  <si>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</si>
  <si>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</si>
  <si>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</si>
  <si>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</si>
  <si>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</si>
  <si>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</si>
  <si>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</si>
  <si>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</si>
  <si>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</si>
  <si>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</si>
  <si>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</si>
  <si>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</si>
  <si>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</si>
  <si>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</si>
  <si>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</si>
  <si>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</si>
  <si>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</si>
  <si>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</si>
  <si>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</si>
  <si>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</si>
  <si>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</si>
  <si>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</si>
  <si>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</si>
  <si>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</si>
  <si>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</si>
  <si>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</si>
  <si>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</si>
  <si>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</si>
  <si>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</si>
  <si>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</si>
  <si>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</si>
  <si>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</si>
  <si>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</si>
  <si>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</si>
  <si>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</si>
  <si>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</si>
  <si>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</si>
  <si>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</si>
  <si>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</si>
  <si>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</si>
  <si>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</si>
  <si>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</si>
  <si>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</si>
  <si>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</si>
  <si>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</si>
  <si>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</si>
  <si>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</si>
  <si>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</si>
  <si>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</si>
  <si>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</si>
  <si>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</si>
  <si>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</si>
  <si>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</si>
  <si>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</si>
  <si>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</si>
  <si>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</si>
  <si>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</si>
  <si>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</si>
  <si>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</si>
  <si>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</si>
  <si>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</si>
  <si>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</si>
  <si>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</si>
  <si>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</si>
  <si>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</si>
  <si>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</si>
  <si>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</si>
  <si>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</si>
  <si>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</si>
  <si>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</si>
  <si>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</si>
  <si>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</si>
  <si>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</si>
  <si>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</si>
  <si>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</si>
  <si>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</si>
  <si>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</si>
  <si>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</si>
  <si>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</si>
  <si>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</si>
  <si>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</si>
  <si>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</si>
  <si>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</si>
  <si>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</si>
  <si>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</si>
  <si>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</si>
  <si>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</si>
  <si>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</si>
  <si>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</si>
  <si>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</si>
  <si>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</si>
  <si>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</si>
  <si>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</si>
  <si>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</si>
  <si>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</si>
  <si>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</si>
  <si>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</si>
  <si>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</si>
  <si>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</si>
  <si>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</si>
  <si>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</si>
  <si>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</si>
  <si>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</si>
  <si>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</si>
  <si>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</si>
  <si>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</si>
  <si>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</si>
  <si>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</si>
  <si>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</si>
  <si>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</si>
  <si>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</si>
  <si>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</si>
  <si>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</si>
  <si>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</si>
  <si>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</si>
  <si>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</si>
  <si>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</si>
  <si>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</si>
  <si>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</si>
  <si>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</si>
  <si>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</si>
  <si>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</si>
  <si>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</si>
  <si>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</si>
  <si>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</si>
  <si>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</si>
  <si>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</si>
  <si>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</si>
  <si>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</si>
  <si>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</si>
  <si>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</si>
  <si>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</si>
  <si>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</si>
  <si>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</si>
  <si>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</si>
  <si>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</si>
  <si>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</si>
  <si>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</si>
  <si>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</si>
  <si>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</si>
  <si>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</si>
  <si>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</si>
  <si>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</si>
  <si>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</si>
  <si>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</si>
  <si>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</si>
  <si>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</si>
  <si>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</si>
  <si>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</si>
  <si>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</si>
  <si>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</si>
  <si>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</si>
  <si>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</si>
  <si>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</si>
  <si>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</si>
  <si>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</si>
  <si>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</si>
  <si>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</si>
  <si>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</si>
  <si>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</si>
  <si>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</si>
  <si>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</si>
  <si>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</si>
  <si>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</si>
  <si>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</si>
  <si>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</si>
  <si>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</si>
  <si>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</si>
  <si>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</si>
  <si>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</si>
  <si>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</si>
  <si>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</si>
  <si>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</si>
  <si>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</si>
  <si>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</si>
  <si>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</si>
  <si>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</si>
  <si>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</si>
  <si>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</si>
  <si>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</si>
  <si>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</si>
  <si>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</si>
  <si>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</si>
  <si>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</si>
  <si>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</si>
  <si>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</si>
  <si>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</si>
  <si>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</si>
  <si>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</si>
  <si>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</si>
  <si>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</si>
  <si>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</si>
  <si>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</si>
  <si>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</si>
  <si>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</si>
  <si>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</si>
  <si>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</si>
  <si>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</si>
  <si>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</si>
  <si>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</si>
  <si>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</si>
  <si>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</si>
  <si>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</si>
  <si>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</si>
  <si>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</si>
  <si>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</si>
  <si>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</si>
  <si>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</si>
  <si>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</si>
  <si>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</si>
  <si>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</si>
  <si>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</si>
  <si>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</si>
  <si>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</si>
  <si>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</si>
  <si>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</si>
  <si>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</si>
  <si>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</si>
  <si>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</si>
  <si>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</si>
  <si>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</si>
  <si>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</si>
  <si>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</si>
  <si>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</si>
  <si>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</si>
  <si>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</si>
  <si>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</si>
  <si>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</si>
  <si>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</si>
  <si>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</si>
  <si>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</si>
  <si>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</si>
  <si>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</si>
  <si>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</si>
  <si>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</si>
  <si>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</si>
  <si>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</si>
  <si>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</si>
  <si>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</si>
  <si>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</si>
  <si>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</si>
  <si>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</si>
  <si>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</si>
  <si>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</si>
  <si>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</si>
  <si>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</si>
  <si>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</si>
  <si>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</si>
  <si>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</si>
  <si>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</si>
  <si>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</si>
  <si>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</si>
  <si>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</si>
  <si>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</si>
  <si>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</si>
  <si>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</si>
  <si>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</si>
  <si>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</si>
  <si>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</si>
  <si>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</si>
  <si>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</si>
  <si>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</si>
  <si>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</si>
  <si>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</si>
  <si>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</si>
  <si>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</si>
  <si>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</si>
  <si>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</si>
  <si>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</si>
  <si>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</si>
  <si>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</si>
  <si>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</si>
  <si>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</si>
  <si>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</si>
  <si>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</si>
  <si>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</si>
  <si>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</si>
  <si>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</si>
  <si>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</si>
  <si>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</si>
  <si>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</si>
  <si>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</si>
  <si>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</si>
  <si>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</si>
  <si>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</si>
  <si>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</si>
  <si>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</si>
  <si>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</si>
  <si>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</si>
  <si>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</si>
  <si>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</si>
  <si>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</si>
  <si>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</si>
  <si>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</si>
  <si>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</si>
  <si>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</si>
  <si>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</si>
  <si>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</si>
  <si>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</si>
  <si>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</si>
  <si>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</si>
  <si>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</si>
  <si>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</si>
  <si>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</si>
  <si>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</si>
  <si>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</si>
  <si>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</si>
  <si>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</si>
  <si>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</si>
  <si>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</si>
  <si>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</si>
  <si>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</si>
  <si>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</si>
  <si>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</si>
  <si>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</si>
  <si>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</si>
  <si>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</si>
  <si>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</si>
  <si>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</si>
  <si>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</si>
  <si>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</si>
  <si>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</si>
  <si>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</si>
  <si>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</si>
  <si>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</si>
  <si>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</si>
  <si>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</si>
  <si>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</si>
  <si>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</si>
  <si>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</si>
  <si>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</si>
  <si>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</si>
  <si>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</si>
  <si>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</si>
  <si>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</si>
  <si>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</si>
  <si>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</si>
  <si>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</si>
  <si>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</si>
  <si>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</si>
  <si>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</si>
  <si>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</si>
  <si>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</si>
  <si>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</si>
  <si>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</si>
  <si>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</si>
  <si>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</si>
  <si>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</si>
  <si>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</si>
  <si>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</si>
  <si>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</si>
  <si>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</si>
  <si>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</si>
  <si>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</si>
  <si>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</si>
  <si>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</si>
  <si>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</si>
  <si>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</si>
  <si>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</si>
  <si>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</si>
  <si>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</si>
  <si>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</si>
  <si>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</si>
  <si>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</si>
  <si>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</si>
  <si>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</si>
  <si>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</si>
  <si>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</si>
  <si>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</si>
  <si>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</si>
  <si>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</si>
  <si>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</si>
  <si>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</si>
  <si>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</si>
  <si>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</si>
  <si>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</si>
  <si>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</si>
  <si>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</si>
  <si>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</si>
  <si>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</si>
  <si>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</si>
  <si>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</si>
  <si>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</si>
  <si>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</si>
  <si>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</si>
  <si>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</si>
  <si>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</si>
  <si>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</si>
  <si>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</si>
  <si>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</si>
  <si>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</si>
  <si>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</si>
  <si>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</si>
  <si>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</si>
  <si>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</si>
  <si>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</si>
  <si>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</si>
  <si>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</si>
  <si>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</si>
  <si>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</si>
  <si>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</si>
  <si>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</si>
  <si>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</si>
  <si>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</si>
  <si>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</si>
  <si>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</si>
  <si>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</si>
  <si>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</si>
  <si>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</si>
  <si>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</si>
  <si>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</si>
  <si>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</si>
  <si>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</si>
  <si>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</si>
  <si>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</si>
  <si>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</si>
  <si>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</si>
  <si>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</si>
  <si>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</si>
  <si>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</si>
  <si>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</si>
  <si>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</si>
  <si>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</si>
  <si>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</si>
  <si>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</si>
  <si>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</si>
  <si>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</si>
  <si>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</si>
  <si>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</si>
  <si>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</si>
  <si>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</si>
  <si>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</si>
  <si>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</si>
  <si>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</si>
  <si>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</si>
  <si>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</si>
  <si>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</si>
  <si>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</si>
  <si>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</si>
  <si>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</si>
  <si>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</si>
  <si>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</si>
  <si>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</si>
  <si>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</si>
  <si>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</si>
  <si>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</si>
  <si>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</si>
  <si>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</si>
  <si>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</si>
  <si>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</si>
  <si>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</si>
  <si>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</si>
  <si>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</si>
  <si>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</si>
  <si>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</si>
  <si>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</si>
  <si>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</si>
  <si>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</si>
  <si>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</si>
  <si>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</si>
  <si>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</si>
  <si>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</si>
  <si>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</si>
  <si>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</si>
  <si>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</si>
  <si>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</si>
  <si>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</si>
  <si>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</si>
  <si>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</si>
  <si>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</si>
  <si>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</si>
  <si>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</si>
  <si>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</si>
  <si>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</si>
  <si>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</si>
  <si>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</si>
  <si>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</si>
  <si>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</si>
  <si>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</si>
  <si>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</si>
  <si>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</si>
  <si>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</si>
  <si>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</si>
  <si>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</si>
  <si>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</si>
  <si>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</si>
  <si>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</si>
  <si>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</si>
  <si>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</si>
  <si>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</si>
  <si>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</si>
  <si>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</si>
  <si>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</si>
  <si>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</si>
  <si>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</si>
  <si>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</si>
  <si>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</si>
  <si>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</si>
  <si>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</si>
  <si>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</si>
  <si>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</si>
  <si>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</si>
  <si>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</si>
  <si>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</si>
  <si>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</si>
  <si>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</si>
  <si>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</si>
  <si>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</si>
  <si>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</si>
  <si>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</si>
  <si>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</si>
  <si>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</si>
  <si>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</si>
  <si>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</si>
  <si>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</si>
  <si>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</si>
  <si>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</si>
  <si>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</si>
  <si>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</si>
  <si>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</si>
  <si>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</si>
  <si>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</si>
  <si>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</si>
  <si>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</si>
  <si>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</si>
  <si>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</si>
  <si>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</si>
  <si>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</si>
  <si>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</si>
  <si>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</si>
  <si>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</si>
  <si>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</si>
  <si>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</si>
  <si>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</si>
  <si>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</si>
  <si>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</si>
  <si>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</si>
  <si>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</si>
  <si>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</si>
  <si>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</si>
  <si>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</si>
  <si>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</si>
  <si>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</si>
  <si>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</si>
  <si>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</si>
  <si>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</si>
  <si>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</si>
  <si>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</si>
  <si>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</si>
  <si>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</si>
  <si>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</si>
  <si>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</si>
  <si>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</si>
  <si>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</si>
  <si>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</si>
  <si>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</si>
  <si>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</si>
  <si>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</si>
  <si>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</si>
  <si>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</si>
  <si>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</si>
  <si>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</si>
  <si>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</si>
  <si>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</si>
  <si>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</si>
  <si>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</si>
  <si>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</si>
  <si>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</si>
  <si>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</si>
  <si>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</si>
  <si>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</si>
  <si>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</si>
  <si>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</si>
  <si>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</si>
  <si>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</si>
  <si>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</si>
  <si>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</si>
  <si>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</si>
  <si>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</si>
  <si>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</si>
  <si>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</si>
  <si>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</si>
  <si>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</si>
  <si>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</si>
  <si>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</si>
  <si>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</si>
  <si>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</si>
  <si>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</si>
  <si>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</si>
  <si>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</si>
  <si>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</si>
  <si>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</si>
  <si>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</si>
  <si>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</si>
  <si>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</si>
  <si>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</si>
  <si>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</si>
  <si>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</si>
  <si>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</si>
  <si>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</si>
  <si>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</si>
  <si>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</si>
  <si>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</si>
  <si>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</si>
  <si>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</si>
  <si>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</si>
  <si>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</si>
  <si>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</si>
  <si>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</si>
  <si>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</si>
  <si>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</si>
  <si>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</si>
  <si>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</si>
  <si>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</si>
  <si>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</si>
  <si>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</si>
  <si>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</si>
  <si>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</si>
  <si>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</si>
  <si>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</si>
  <si>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</si>
  <si>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</si>
  <si>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</si>
  <si>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</si>
  <si>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</si>
  <si>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</si>
  <si>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</si>
  <si>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</si>
  <si>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</si>
  <si>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</si>
  <si>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</si>
  <si>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</si>
  <si>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</si>
  <si>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</si>
  <si>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</si>
  <si>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</si>
  <si>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</si>
  <si>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</si>
  <si>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</si>
  <si>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</si>
  <si>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</si>
  <si>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</si>
  <si>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</si>
  <si>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</si>
  <si>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</si>
  <si>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</si>
  <si>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</si>
  <si>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</si>
  <si>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</si>
  <si>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</si>
  <si>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</si>
  <si>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</si>
  <si>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</si>
  <si>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</si>
  <si>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</si>
  <si>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</si>
  <si>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</si>
  <si>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</si>
  <si>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</si>
  <si>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</si>
  <si>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</si>
  <si>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</si>
  <si>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</si>
  <si>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</si>
  <si>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</si>
  <si>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</si>
  <si>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</si>
  <si>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</si>
  <si>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</si>
  <si>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</si>
  <si>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</si>
  <si>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</si>
  <si>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</si>
  <si>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</si>
  <si>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</si>
  <si>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</si>
  <si>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</si>
  <si>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</si>
  <si>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</si>
  <si>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</si>
  <si>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</si>
  <si>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</si>
  <si>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</si>
  <si>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</si>
  <si>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</si>
  <si>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</si>
  <si>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</si>
  <si>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</si>
  <si>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</si>
  <si>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</si>
  <si>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</si>
  <si>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</si>
  <si>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</si>
  <si>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</si>
  <si>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</si>
  <si>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Billerudkorsnas</t>
  </si>
  <si>
    <t>SE0009662760</t>
  </si>
  <si>
    <t>SE0009662752</t>
  </si>
  <si>
    <t>BILLE 106</t>
  </si>
  <si>
    <t>BILLE 107</t>
  </si>
  <si>
    <t>BILLE_106</t>
  </si>
  <si>
    <t>BILLE_107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</si>
</sst>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E7" sqref="E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421</v>
      </c>
      <c r="P5" s="267"/>
      <c r="Q5" s="266" t="s">
        <v>422</v>
      </c>
      <c r="R5" s="267"/>
      <c r="S5" s="266" t="s">
        <v>423</v>
      </c>
      <c r="T5" s="267"/>
      <c r="U5" s="266" t="s">
        <v>424</v>
      </c>
      <c r="V5" s="267"/>
      <c r="W5" s="266" t="s">
        <v>425</v>
      </c>
      <c r="X5" s="267"/>
      <c r="Y5" s="266" t="s">
        <v>426</v>
      </c>
      <c r="Z5" s="267"/>
      <c r="AA5" s="266" t="s">
        <v>427</v>
      </c>
      <c r="AB5" s="267"/>
      <c r="AC5" s="266" t="s">
        <v>428</v>
      </c>
      <c r="AD5" s="267"/>
      <c r="AE5" s="266" t="s">
        <v>429</v>
      </c>
      <c r="AF5" s="267"/>
      <c r="AG5" s="266" t="s">
        <v>430</v>
      </c>
      <c r="AH5" s="267"/>
      <c r="AI5" s="266" t="s">
        <v>431</v>
      </c>
      <c r="AJ5" s="267"/>
      <c r="AK5" s="266" t="s">
        <v>432</v>
      </c>
      <c r="AL5" s="267"/>
      <c r="AM5" s="266" t="s">
        <v>433</v>
      </c>
      <c r="AN5" s="267"/>
      <c r="AO5" s="266" t="s">
        <v>434</v>
      </c>
      <c r="AP5" s="267"/>
      <c r="AQ5" s="266" t="s">
        <v>435</v>
      </c>
      <c r="AR5" s="267"/>
      <c r="AS5" s="266" t="s">
        <v>436</v>
      </c>
      <c r="AT5" s="267"/>
      <c r="AU5" s="266" t="s">
        <v>437</v>
      </c>
      <c r="AV5" s="267"/>
      <c r="AW5" s="266" t="s">
        <v>438</v>
      </c>
      <c r="AX5" s="267"/>
      <c r="AY5" s="266" t="s">
        <v>439</v>
      </c>
      <c r="AZ5" s="267"/>
      <c r="BA5" s="266" t="s">
        <v>440</v>
      </c>
      <c r="BB5" s="26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77" t="s">
        <v>845</v>
      </c>
      <c r="B4" s="277"/>
      <c r="C4" s="277"/>
      <c r="D4" s="277"/>
      <c r="E4" s="277"/>
      <c r="F4" s="277"/>
      <c r="G4" s="277"/>
      <c r="H4" s="277"/>
      <c r="I4" s="277"/>
      <c r="J4" s="277"/>
      <c r="K4" s="277"/>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69" t="s">
        <v>1001</v>
      </c>
      <c r="T5" s="270"/>
      <c r="U5" s="270"/>
      <c r="V5" s="270"/>
      <c r="W5" s="27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B31" sqref="B31"/>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68" t="s">
        <v>1165</v>
      </c>
      <c r="B5" s="268"/>
      <c r="C5" s="268"/>
      <c r="D5" s="93"/>
      <c r="E5" s="93"/>
      <c r="F5" s="93"/>
      <c r="G5" s="93"/>
      <c r="H5" s="93"/>
      <c r="I5" s="93"/>
      <c r="J5" s="93"/>
      <c r="K5" s="216"/>
      <c r="L5" s="216"/>
      <c r="M5" s="216"/>
      <c r="N5" s="216"/>
      <c r="O5" s="216"/>
      <c r="P5" s="216"/>
      <c r="Q5" s="216"/>
      <c r="R5" s="216"/>
      <c r="S5" s="216"/>
      <c r="T5" s="216"/>
      <c r="V5" s="269" t="s">
        <v>1001</v>
      </c>
      <c r="W5" s="270"/>
      <c r="X5" s="270"/>
      <c r="Y5" s="270"/>
      <c r="Z5" s="270"/>
      <c r="AA5" s="269" t="s">
        <v>1056</v>
      </c>
      <c r="AB5" s="270"/>
      <c r="AC5" s="270"/>
      <c r="AD5" s="270"/>
      <c r="AE5" s="270"/>
      <c r="AF5" s="269" t="s">
        <v>1057</v>
      </c>
      <c r="AG5" s="270"/>
      <c r="AH5" s="270"/>
      <c r="AI5" s="270"/>
      <c r="AJ5" s="270"/>
      <c r="AK5" s="269" t="s">
        <v>1058</v>
      </c>
      <c r="AL5" s="270"/>
      <c r="AM5" s="270"/>
      <c r="AN5" s="270"/>
      <c r="AO5" s="270"/>
      <c r="AP5" s="269" t="s">
        <v>1059</v>
      </c>
      <c r="AQ5" s="270"/>
      <c r="AR5" s="270"/>
      <c r="AS5" s="270"/>
      <c r="AT5" s="270"/>
      <c r="AU5" s="269" t="s">
        <v>1060</v>
      </c>
      <c r="AV5" s="270"/>
      <c r="AW5" s="270"/>
      <c r="AX5" s="270"/>
      <c r="AY5" s="270"/>
      <c r="AZ5" s="269" t="s">
        <v>1061</v>
      </c>
      <c r="BA5" s="270"/>
      <c r="BB5" s="270"/>
      <c r="BC5" s="270"/>
      <c r="BD5" s="270"/>
      <c r="BE5" s="269" t="s">
        <v>1062</v>
      </c>
      <c r="BF5" s="270"/>
      <c r="BG5" s="270"/>
      <c r="BH5" s="270"/>
      <c r="BI5" s="270"/>
      <c r="BJ5" s="269" t="s">
        <v>1063</v>
      </c>
      <c r="BK5" s="270"/>
      <c r="BL5" s="270"/>
      <c r="BM5" s="270"/>
      <c r="BN5" s="270"/>
      <c r="BO5" s="269" t="s">
        <v>1064</v>
      </c>
      <c r="BP5" s="270"/>
      <c r="BQ5" s="270"/>
      <c r="BR5" s="270"/>
      <c r="BS5" s="270"/>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T8" sqref="T8"/>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1170</v>
      </c>
      <c r="D2" s="64" t="s">
        <v>452</v>
      </c>
      <c r="E2" s="65" t="s">
        <v>35</v>
      </c>
      <c r="F2" s="64" t="s">
        <v>334</v>
      </c>
      <c r="G2" s="4">
        <v>42787</v>
      </c>
      <c r="H2" s="95" t="str">
        <f>IF(C2="-","",VLOOKUP(C2,CouponBondIssuersTable,2,0))</f>
        <v>BILL</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2085</v>
      </c>
      <c r="B7" s="83" t="s">
        <v>2082</v>
      </c>
      <c r="C7" s="64">
        <v>106</v>
      </c>
      <c r="D7" s="64" t="s">
        <v>2083</v>
      </c>
      <c r="E7" s="65">
        <v>1000000</v>
      </c>
      <c r="F7" s="64" t="s">
        <v>35</v>
      </c>
      <c r="G7" s="64" t="s">
        <v>408</v>
      </c>
      <c r="H7" s="64" t="s">
        <v>1142</v>
      </c>
      <c r="I7" s="84">
        <v>1.3</v>
      </c>
      <c r="J7" s="64">
        <v>4</v>
      </c>
      <c r="K7" s="4">
        <v>42876</v>
      </c>
      <c r="L7" s="4">
        <v>44613</v>
      </c>
      <c r="M7" s="4" t="s">
        <v>1139</v>
      </c>
      <c r="N7" s="51" t="s">
        <v>412</v>
      </c>
      <c r="O7" s="65">
        <v>1450000000</v>
      </c>
      <c r="P7" s="4">
        <v>42787</v>
      </c>
      <c r="Q7" s="4">
        <f>IF(P7&lt;&gt;"",P7,"")</f>
        <v>42787</v>
      </c>
      <c r="R7" s="4">
        <v>44613</v>
      </c>
      <c r="S7" s="4">
        <v>44601</v>
      </c>
      <c r="T7" s="85" t="s">
        <v>2087</v>
      </c>
      <c r="V7" s="79"/>
      <c r="Y7" s="79"/>
      <c r="Z7" s="79"/>
      <c r="AA7" s="79"/>
      <c r="AB7" s="79"/>
    </row>
    <row r="8" spans="1:28" s="66" customFormat="1">
      <c r="A8" s="83" t="s">
        <v>2086</v>
      </c>
      <c r="B8" s="83" t="s">
        <v>2082</v>
      </c>
      <c r="C8" s="64">
        <v>107</v>
      </c>
      <c r="D8" s="64" t="s">
        <v>2084</v>
      </c>
      <c r="E8" s="65">
        <v>1000000</v>
      </c>
      <c r="F8" s="64" t="s">
        <v>35</v>
      </c>
      <c r="G8" s="64" t="s">
        <v>342</v>
      </c>
      <c r="H8" s="64"/>
      <c r="I8" s="84">
        <v>1.625</v>
      </c>
      <c r="J8" s="64">
        <v>1</v>
      </c>
      <c r="K8" s="4">
        <v>43152</v>
      </c>
      <c r="L8" s="4">
        <v>44613</v>
      </c>
      <c r="M8" s="4" t="s">
        <v>1137</v>
      </c>
      <c r="N8" s="51" t="s">
        <v>411</v>
      </c>
      <c r="O8" s="65">
        <v>250000000</v>
      </c>
      <c r="P8" s="4">
        <v>42787</v>
      </c>
      <c r="Q8" s="4">
        <f t="shared" ref="Q8:Q71" si="0">IF(P8&lt;&gt;"",P8,"")</f>
        <v>42787</v>
      </c>
      <c r="R8" s="4">
        <v>44613</v>
      </c>
      <c r="S8" s="4">
        <v>44601</v>
      </c>
      <c r="T8" s="85" t="s">
        <v>2088</v>
      </c>
      <c r="V8" s="80"/>
      <c r="W8" s="80"/>
      <c r="X8" s="80"/>
      <c r="Y8" s="80"/>
    </row>
    <row r="9" spans="1:28" s="66" customFormat="1">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8">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71">
        <v>40858</v>
      </c>
      <c r="C1" s="272"/>
      <c r="D1" s="273"/>
      <c r="F1" s="9" t="s">
        <v>313</v>
      </c>
    </row>
    <row r="2" spans="1:21">
      <c r="A2" s="10" t="s">
        <v>314</v>
      </c>
      <c r="B2" s="274" t="s">
        <v>336</v>
      </c>
      <c r="C2" s="275"/>
      <c r="D2" s="27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Nygren</cp:lastModifiedBy>
  <cp:lastPrinted>2016-12-22T18:42:50Z</cp:lastPrinted>
  <dcterms:created xsi:type="dcterms:W3CDTF">2010-06-11T13:43:43Z</dcterms:created>
  <dcterms:modified xsi:type="dcterms:W3CDTF">2017-02-17T15:33:21Z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