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5251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<sst xmlns="http://schemas.openxmlformats.org/spreadsheetml/2006/main" count="3211" uniqueCount="2106">
  <si>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</si>
  <si>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</si>
  <si>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</si>
  <si>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</si>
  <si>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</si>
  <si>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</si>
  <si>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</si>
  <si>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</si>
  <si>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</si>
  <si>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</si>
  <si>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</si>
  <si>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</si>
  <si>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</si>
  <si>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</si>
  <si>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</si>
  <si>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</si>
  <si>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</si>
  <si>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</si>
  <si>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</si>
  <si>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</si>
  <si>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</si>
  <si>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</si>
  <si>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</si>
  <si>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</si>
  <si>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</si>
  <si>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</si>
  <si>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</si>
  <si>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</si>
  <si>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</si>
  <si>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</si>
  <si>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</si>
  <si>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</si>
  <si>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</si>
  <si>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</si>
  <si>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</si>
  <si>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</si>
  <si>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</si>
  <si>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</si>
  <si>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</si>
  <si>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</si>
  <si>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</si>
  <si>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</si>
  <si>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</si>
  <si>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</si>
  <si>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</si>
  <si>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</si>
  <si>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</si>
  <si>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</si>
  <si>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</si>
  <si>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</si>
  <si>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</si>
  <si>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</si>
  <si>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</si>
  <si>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</si>
  <si>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</si>
  <si>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</si>
  <si>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</si>
  <si>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</si>
  <si>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</si>
  <si>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</si>
  <si>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</si>
  <si>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</si>
  <si>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</si>
  <si>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</si>
  <si>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</si>
  <si>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</si>
  <si>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</si>
  <si>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</si>
  <si>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</si>
  <si>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</si>
  <si>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</si>
  <si>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</si>
  <si>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</si>
  <si>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</si>
  <si>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</si>
  <si>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</si>
  <si>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</si>
  <si>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</si>
  <si>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</si>
  <si>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</si>
  <si>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</si>
  <si>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</si>
  <si>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</si>
  <si>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</si>
  <si>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</si>
  <si>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</si>
  <si>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</si>
  <si>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</si>
  <si>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</si>
  <si>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</si>
  <si>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</si>
  <si>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</si>
  <si>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</si>
  <si>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</si>
  <si>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</si>
  <si>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</si>
  <si>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</si>
  <si>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</si>
  <si>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</si>
  <si>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</si>
  <si>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</si>
  <si>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</si>
  <si>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</si>
  <si>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</si>
  <si>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</si>
  <si>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</si>
  <si>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</si>
  <si>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</si>
  <si>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</si>
  <si>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</si>
  <si>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</si>
  <si>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</si>
  <si>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</si>
  <si>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</si>
  <si>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</si>
  <si>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</si>
  <si>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</si>
  <si>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</si>
  <si>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</si>
  <si>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</si>
  <si>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</si>
  <si>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</si>
  <si>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</si>
  <si>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</si>
  <si>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</si>
  <si>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</si>
  <si>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</si>
  <si>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</si>
  <si>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</si>
  <si>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</si>
  <si>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</si>
  <si>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</si>
  <si>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</si>
  <si>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</si>
  <si>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</si>
  <si>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</si>
  <si>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</si>
  <si>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</si>
  <si>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</si>
  <si>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</si>
  <si>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</si>
  <si>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</si>
  <si>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</si>
  <si>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</si>
  <si>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</si>
  <si>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</si>
  <si>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</si>
  <si>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</si>
  <si>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</si>
  <si>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</si>
  <si>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</si>
  <si>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</si>
  <si>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</si>
  <si>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</si>
  <si>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</si>
  <si>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</si>
  <si>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</si>
  <si>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</si>
  <si>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</si>
  <si>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</si>
  <si>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</si>
  <si>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</si>
  <si>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</si>
  <si>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</si>
  <si>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</si>
  <si>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</si>
  <si>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</si>
  <si>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</si>
  <si>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</si>
  <si>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</si>
  <si>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</si>
  <si>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</si>
  <si>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</si>
  <si>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</si>
  <si>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</si>
  <si>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</si>
  <si>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</si>
  <si>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</si>
  <si>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</si>
  <si>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</si>
  <si>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</si>
  <si>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</si>
  <si>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</si>
  <si>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</si>
  <si>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</si>
  <si>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</si>
  <si>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</si>
  <si>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</si>
  <si>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</si>
  <si>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</si>
  <si>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</si>
  <si>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</si>
  <si>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</si>
  <si>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</si>
  <si>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</si>
  <si>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</si>
  <si>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</si>
  <si>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</si>
  <si>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</si>
  <si>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</si>
  <si>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</si>
  <si>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</si>
  <si>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</si>
  <si>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</si>
  <si>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</si>
  <si>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</si>
  <si>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</si>
  <si>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</si>
  <si>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</si>
  <si>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</si>
  <si>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</si>
  <si>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</si>
  <si>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</si>
  <si>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</si>
  <si>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</si>
  <si>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</si>
  <si>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</si>
  <si>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</si>
  <si>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</si>
  <si>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</si>
  <si>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</si>
  <si>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</si>
  <si>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</si>
  <si>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</si>
  <si>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</si>
  <si>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</si>
  <si>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</si>
  <si>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</si>
  <si>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</si>
  <si>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</si>
  <si>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</si>
  <si>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</si>
  <si>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</si>
  <si>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</si>
  <si>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</si>
  <si>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</si>
  <si>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</si>
  <si>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</si>
  <si>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</si>
  <si>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</si>
  <si>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</si>
  <si>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</si>
  <si>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</si>
  <si>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</si>
  <si>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</si>
  <si>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</si>
  <si>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</si>
  <si>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</si>
  <si>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</si>
  <si>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</si>
  <si>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</si>
  <si>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</si>
  <si>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</si>
  <si>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</si>
  <si>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</si>
  <si>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</si>
  <si>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</si>
  <si>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</si>
  <si>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</si>
  <si>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</si>
  <si>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</si>
  <si>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</si>
  <si>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</si>
  <si>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</si>
  <si>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</si>
  <si>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</si>
  <si>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</si>
  <si>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</si>
  <si>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</si>
  <si>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</si>
  <si>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</si>
  <si>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</si>
  <si>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</si>
  <si>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</si>
  <si>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</si>
  <si>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</si>
  <si>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</si>
  <si>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</si>
  <si>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</si>
  <si>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</si>
  <si>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</si>
  <si>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</si>
  <si>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</si>
  <si>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</si>
  <si>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</si>
  <si>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</si>
  <si>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</si>
  <si>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</si>
  <si>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</si>
  <si>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</si>
  <si>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</si>
  <si>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</si>
  <si>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</si>
  <si>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</si>
  <si>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</si>
  <si>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</si>
  <si>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</si>
  <si>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</si>
  <si>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</si>
  <si>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</si>
  <si>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</si>
  <si>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</si>
  <si>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</si>
  <si>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</si>
  <si>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</si>
  <si>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</si>
  <si>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</si>
  <si>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</si>
  <si>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</si>
  <si>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</si>
  <si>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</si>
  <si>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</si>
  <si>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</si>
  <si>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</si>
  <si>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</si>
  <si>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</si>
  <si>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</si>
  <si>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</si>
  <si>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</si>
  <si>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</si>
  <si>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</si>
  <si>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</si>
  <si>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</si>
  <si>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</si>
  <si>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</si>
  <si>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</si>
  <si>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</si>
  <si>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</si>
  <si>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</si>
  <si>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</si>
  <si>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</si>
  <si>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</si>
  <si>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</si>
  <si>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</si>
  <si>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</si>
  <si>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</si>
  <si>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</si>
  <si>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</si>
  <si>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</si>
  <si>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</si>
  <si>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</si>
  <si>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</si>
  <si>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</si>
  <si>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</si>
  <si>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</si>
  <si>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</si>
  <si>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</si>
  <si>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</si>
  <si>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</si>
  <si>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</si>
  <si>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</si>
  <si>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</si>
  <si>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</si>
  <si>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</si>
  <si>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</si>
  <si>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</si>
  <si>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</si>
  <si>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</si>
  <si>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</si>
  <si>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</si>
  <si>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</si>
  <si>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</si>
  <si>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</si>
  <si>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</si>
  <si>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</si>
  <si>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</si>
  <si>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</si>
  <si>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</si>
  <si>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</si>
  <si>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</si>
  <si>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</si>
  <si>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</si>
  <si>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</si>
  <si>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</si>
  <si>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</si>
  <si>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</si>
  <si>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</si>
  <si>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</si>
  <si>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</si>
  <si>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</si>
  <si>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</si>
  <si>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</si>
  <si>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</si>
  <si>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</si>
  <si>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</si>
  <si>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</si>
  <si>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</si>
  <si>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</si>
  <si>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</si>
  <si>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</si>
  <si>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</si>
  <si>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</si>
  <si>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</si>
  <si>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</si>
  <si>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</si>
  <si>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</si>
  <si>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</si>
  <si>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</si>
  <si>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</si>
  <si>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</si>
  <si>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</si>
  <si>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</si>
  <si>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</si>
  <si>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</si>
  <si>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</si>
  <si>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</si>
  <si>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</si>
  <si>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</si>
  <si>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</si>
  <si>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</si>
  <si>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</si>
  <si>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</si>
  <si>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</si>
  <si>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</si>
  <si>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</si>
  <si>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</si>
  <si>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</si>
  <si>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</si>
  <si>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</si>
  <si>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</si>
  <si>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</si>
  <si>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</si>
  <si>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</si>
  <si>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</si>
  <si>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</si>
  <si>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</si>
  <si>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</si>
  <si>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</si>
  <si>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</si>
  <si>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</si>
  <si>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</si>
  <si>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</si>
  <si>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</si>
  <si>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</si>
  <si>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</si>
  <si>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</si>
  <si>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</si>
  <si>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</si>
  <si>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</si>
  <si>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</si>
  <si>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</si>
  <si>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</si>
  <si>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</si>
  <si>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</si>
  <si>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</si>
  <si>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</si>
  <si>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</si>
  <si>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</si>
  <si>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</si>
  <si>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</si>
  <si>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</si>
  <si>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</si>
  <si>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</si>
  <si>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</si>
  <si>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</si>
  <si>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</si>
  <si>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</si>
  <si>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</si>
  <si>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</si>
  <si>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</si>
  <si>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</si>
  <si>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</si>
  <si>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</si>
  <si>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</si>
  <si>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</si>
  <si>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</si>
  <si>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</si>
  <si>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</si>
  <si>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</si>
  <si>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</si>
  <si>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</si>
  <si>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</si>
  <si>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</si>
  <si>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</si>
  <si>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</si>
  <si>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</si>
  <si>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</si>
  <si>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</si>
  <si>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</si>
  <si>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</si>
  <si>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</si>
  <si>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</si>
  <si>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</si>
  <si>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</si>
  <si>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</si>
  <si>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</si>
  <si>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</si>
  <si>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</si>
  <si>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</si>
  <si>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</si>
  <si>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</si>
  <si>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</si>
  <si>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</si>
  <si>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</si>
  <si>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</si>
  <si>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</si>
  <si>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</si>
  <si>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</si>
  <si>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</si>
  <si>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</si>
  <si>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</si>
  <si>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</si>
  <si>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</si>
  <si>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</si>
  <si>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</si>
  <si>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</si>
  <si>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</si>
  <si>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</si>
  <si>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</si>
  <si>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</si>
  <si>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</si>
  <si>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</si>
  <si>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</si>
  <si>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</si>
  <si>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</si>
  <si>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</si>
  <si>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</si>
  <si>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</si>
  <si>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</si>
  <si>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</si>
  <si>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</si>
  <si>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</si>
  <si>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</si>
  <si>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</si>
  <si>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</si>
  <si>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</si>
  <si>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</si>
  <si>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</si>
  <si>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</si>
  <si>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</si>
  <si>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</si>
  <si>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</si>
  <si>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</si>
  <si>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</si>
  <si>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</si>
  <si>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</si>
  <si>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</si>
  <si>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</si>
  <si>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</si>
  <si>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</si>
  <si>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</si>
  <si>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</si>
  <si>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</si>
  <si>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</si>
  <si>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</si>
  <si>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</si>
  <si>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</si>
  <si>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</si>
  <si>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</si>
  <si>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</si>
  <si>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</si>
  <si>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</si>
  <si>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</si>
  <si>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</si>
  <si>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</si>
  <si>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</si>
  <si>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</si>
  <si>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</si>
  <si>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</si>
  <si>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</si>
  <si>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</si>
  <si>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</si>
  <si>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</si>
  <si>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</si>
  <si>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</si>
  <si>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</si>
  <si>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</si>
  <si>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</si>
  <si>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</si>
  <si>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</si>
  <si>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</si>
  <si>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</si>
  <si>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</si>
  <si>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</si>
  <si>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</si>
  <si>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</si>
  <si>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</si>
  <si>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</si>
  <si>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</si>
  <si>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</si>
  <si>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</si>
  <si>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</si>
  <si>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</si>
  <si>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</si>
  <si>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</si>
  <si>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</si>
  <si>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</si>
  <si>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</si>
  <si>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</si>
  <si>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</si>
  <si>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</si>
  <si>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</si>
  <si>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</si>
  <si>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</si>
  <si>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</si>
  <si>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</si>
  <si>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</si>
  <si>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</si>
  <si>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</si>
  <si>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</si>
  <si>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</si>
  <si>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</si>
  <si>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</si>
  <si>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</si>
  <si>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</si>
  <si>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</si>
  <si>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</si>
  <si>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</si>
  <si>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</si>
  <si>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</si>
  <si>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</si>
  <si>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</si>
  <si>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</si>
  <si>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</si>
  <si>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</si>
  <si>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</si>
  <si>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</si>
  <si>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</si>
  <si>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</si>
  <si>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</si>
  <si>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</si>
  <si>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</si>
  <si>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</si>
  <si>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</si>
  <si>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</si>
  <si>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</si>
  <si>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</si>
  <si>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</si>
  <si>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</si>
  <si>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</si>
  <si>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</si>
  <si>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</si>
  <si>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</si>
  <si>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</si>
  <si>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</si>
  <si>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</si>
  <si>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</si>
  <si>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</si>
  <si>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</si>
  <si>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</si>
  <si>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</si>
  <si>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</si>
  <si>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</si>
  <si>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</si>
  <si>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</si>
  <si>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</si>
  <si>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</si>
  <si>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</si>
  <si>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</si>
  <si>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</si>
  <si>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</si>
  <si>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</si>
  <si>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</si>
  <si>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</si>
  <si>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</si>
  <si>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</si>
  <si>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</si>
  <si>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</si>
  <si>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</si>
  <si>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</si>
  <si>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</si>
  <si>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</si>
  <si>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</si>
  <si>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</si>
  <si>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</si>
  <si>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</si>
  <si>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</si>
  <si>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</si>
  <si>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</si>
  <si>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</si>
  <si>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</si>
  <si>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</si>
  <si>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</si>
  <si>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</si>
  <si>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</si>
  <si>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</si>
  <si>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</si>
  <si>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</si>
  <si>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</si>
  <si>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</si>
  <si>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</si>
  <si>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</si>
  <si>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</si>
  <si>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</si>
  <si>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</si>
  <si>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</si>
  <si>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</si>
  <si>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</si>
  <si>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</si>
  <si>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</si>
  <si>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</si>
  <si>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</si>
  <si>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</si>
  <si>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</si>
  <si>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</si>
  <si>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</si>
  <si>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</si>
  <si>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</si>
  <si>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</si>
  <si>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</si>
  <si>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</si>
  <si>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</si>
  <si>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</si>
  <si>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</si>
  <si>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</si>
  <si>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</si>
  <si>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</si>
  <si>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</si>
  <si>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</si>
  <si>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</si>
  <si>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</si>
  <si>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</si>
  <si>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</si>
  <si>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</si>
  <si>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</si>
  <si>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</si>
  <si>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</si>
  <si>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</si>
  <si>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</si>
  <si>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</si>
  <si>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</si>
  <si>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</si>
  <si>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</si>
  <si>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</si>
  <si>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</si>
  <si>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</si>
  <si>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</si>
  <si>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</si>
  <si>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</si>
  <si>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</si>
  <si>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</si>
  <si>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</si>
  <si>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</si>
  <si>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</si>
  <si>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</si>
  <si>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</si>
  <si>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</si>
  <si>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</si>
  <si>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</si>
  <si>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</si>
  <si>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</si>
  <si>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</si>
  <si>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</si>
  <si>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</si>
  <si>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</si>
  <si>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</si>
  <si>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</si>
  <si>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</si>
  <si>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</si>
  <si>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</si>
  <si>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</si>
  <si>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</si>
  <si>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</si>
  <si>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</si>
  <si>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</si>
  <si>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</si>
  <si>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</si>
  <si>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</si>
  <si>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</si>
  <si>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</si>
  <si>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</si>
  <si>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</si>
  <si>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</si>
  <si>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</si>
  <si>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</si>
  <si>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</si>
  <si>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</si>
  <si>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</si>
  <si>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</si>
  <si>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</si>
  <si>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</si>
  <si>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</si>
  <si>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</si>
  <si>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</si>
  <si>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</si>
  <si>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</si>
  <si>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</si>
  <si>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</si>
  <si>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</si>
  <si>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</si>
  <si>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</si>
  <si>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</si>
  <si>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</si>
  <si>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</si>
  <si>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</si>
  <si>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</si>
  <si>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</si>
  <si>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</si>
  <si>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</si>
  <si>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</si>
  <si>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</si>
  <si>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</si>
  <si>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</si>
  <si>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</si>
  <si>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</si>
  <si>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</si>
  <si>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</si>
  <si>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</si>
  <si>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</si>
  <si>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</si>
  <si>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</si>
  <si>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</si>
  <si>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</si>
  <si>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</si>
  <si>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</si>
  <si>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</si>
  <si>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</si>
  <si>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</si>
  <si>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</si>
  <si>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</si>
  <si>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</si>
  <si>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</si>
  <si>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</si>
  <si>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</si>
  <si>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</si>
  <si>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</si>
  <si>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</si>
  <si>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</si>
  <si>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</si>
  <si>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</si>
  <si>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</si>
  <si>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</si>
  <si>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</si>
  <si>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</si>
  <si>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</si>
  <si>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</si>
  <si>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</si>
  <si>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</si>
  <si>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</si>
  <si>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</si>
  <si>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</si>
  <si>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</si>
  <si>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</si>
  <si>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</si>
  <si>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</si>
  <si>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</si>
  <si>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</si>
  <si>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</si>
  <si>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</si>
  <si>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</si>
  <si>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</si>
  <si>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</si>
  <si>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</si>
  <si>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</si>
  <si>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</si>
  <si>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</si>
  <si>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</si>
  <si>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</si>
  <si>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</si>
  <si>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</si>
  <si>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</si>
  <si>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</si>
  <si>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</si>
  <si>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</si>
  <si>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</si>
  <si>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</si>
  <si>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</si>
  <si>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</si>
  <si>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</si>
  <si>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</si>
  <si>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</si>
  <si>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</si>
  <si>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</si>
  <si>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</si>
  <si>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</si>
  <si>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</si>
  <si>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</si>
  <si>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</si>
  <si>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</si>
  <si>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</si>
  <si>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</si>
  <si>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</si>
  <si>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</si>
  <si>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</si>
  <si>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</si>
  <si>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</si>
  <si>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</si>
  <si>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</si>
  <si>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</si>
  <si>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</si>
  <si>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</si>
  <si>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</si>
  <si>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</si>
  <si>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</si>
  <si>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</si>
  <si>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</si>
  <si>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</si>
  <si>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</si>
  <si>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</si>
  <si>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</si>
  <si>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</si>
  <si>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</si>
  <si>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</si>
  <si>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</si>
  <si>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</si>
  <si>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</si>
  <si>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</si>
  <si>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</si>
  <si>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</si>
  <si>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</si>
  <si>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</si>
  <si>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</si>
  <si>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</si>
  <si>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</si>
  <si>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</si>
  <si>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</si>
  <si>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</si>
  <si>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</si>
  <si>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</si>
  <si>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</si>
  <si>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</si>
  <si>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</si>
  <si>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</si>
  <si>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</si>
  <si>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</si>
  <si>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</si>
  <si>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</si>
  <si>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</si>
  <si>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</si>
  <si>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</si>
  <si>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</si>
  <si>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</si>
  <si>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</si>
  <si>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</si>
  <si>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</si>
  <si>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</si>
  <si>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</si>
  <si>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</si>
  <si>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</si>
  <si>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</si>
  <si>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</si>
  <si>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</si>
  <si>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</si>
  <si>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</si>
  <si>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</si>
  <si>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</si>
  <si>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</si>
  <si>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</si>
  <si>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</si>
  <si>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</si>
  <si>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</si>
  <si>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</si>
  <si>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</si>
  <si>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</si>
  <si>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</si>
  <si>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</si>
  <si>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</si>
  <si>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</si>
  <si>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</si>
  <si>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</si>
  <si>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</si>
  <si>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</si>
  <si>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</si>
  <si>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</si>
  <si>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</si>
  <si>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</si>
  <si>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</si>
  <si>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</si>
  <si>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</si>
  <si>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</si>
  <si>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</si>
  <si>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</si>
  <si>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</si>
  <si>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</si>
  <si>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</si>
  <si>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</si>
  <si>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</si>
  <si>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</si>
  <si>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</si>
  <si>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</si>
  <si>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</si>
  <si>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</si>
  <si>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</si>
  <si>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</si>
  <si>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</si>
  <si>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</si>
  <si>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</si>
  <si>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</si>
  <si>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</si>
  <si>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</si>
  <si>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</si>
  <si>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</si>
  <si>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</si>
  <si>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</si>
  <si>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</si>
  <si>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</si>
  <si>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</si>
  <si>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</si>
  <si>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</si>
  <si>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</si>
  <si>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</si>
  <si>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</si>
  <si>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</si>
  <si>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</si>
  <si>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</si>
  <si>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</si>
  <si>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</si>
  <si>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</si>
  <si>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</si>
  <si>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</si>
  <si>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</si>
  <si>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</si>
  <si>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</si>
  <si>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</si>
  <si>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</si>
  <si>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</si>
  <si>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</si>
  <si>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</si>
  <si>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</si>
  <si>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</si>
  <si>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</si>
  <si>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</si>
  <si>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</si>
  <si>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</si>
  <si>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</si>
  <si>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</si>
  <si>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</si>
  <si>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</si>
  <si>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</si>
  <si>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</si>
  <si>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</si>
  <si>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</si>
  <si>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</si>
  <si>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</si>
  <si>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</si>
  <si>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</si>
  <si>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</si>
  <si>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</si>
  <si>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</si>
  <si>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</si>
  <si>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</si>
  <si>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</si>
  <si>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</si>
  <si>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</si>
  <si>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</si>
  <si>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</si>
  <si>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</si>
  <si>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</si>
  <si>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</si>
  <si>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</si>
  <si>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</si>
  <si>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</si>
  <si>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</si>
  <si>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</si>
  <si>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</si>
  <si>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</si>
  <si>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</si>
  <si>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</si>
  <si>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</si>
  <si>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</si>
  <si>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</si>
  <si>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</si>
  <si>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</si>
  <si>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</si>
  <si>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</si>
  <si>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</si>
  <si>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</si>
  <si>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</si>
  <si>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</si>
  <si>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</si>
  <si>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</si>
  <si>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</si>
  <si>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</si>
  <si>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</si>
  <si>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</si>
  <si>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</si>
  <si>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</si>
  <si>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</si>
  <si>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</si>
  <si>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</si>
  <si>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</si>
  <si>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</si>
  <si>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</si>
  <si>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</si>
  <si>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</si>
  <si>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</si>
  <si>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</si>
  <si>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</si>
  <si>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</si>
  <si>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</si>
  <si>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</si>
  <si>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</si>
  <si>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</si>
  <si>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</si>
  <si>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</si>
  <si>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</si>
  <si>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</si>
  <si>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</si>
  <si>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</si>
  <si>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</si>
  <si>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</si>
  <si>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</si>
  <si>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</si>
  <si>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</si>
  <si>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</si>
  <si>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</si>
  <si>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</si>
  <si>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</si>
  <si>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</si>
  <si>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</si>
  <si>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</si>
  <si>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</si>
  <si>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</si>
  <si>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</si>
  <si>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</si>
  <si>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</si>
  <si>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</si>
  <si>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</si>
  <si>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</si>
  <si>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</si>
  <si>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</si>
  <si>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</si>
  <si>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</si>
  <si>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</si>
  <si>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</si>
  <si>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</si>
  <si>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</si>
  <si>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</si>
  <si>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</si>
  <si>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</si>
  <si>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</si>
  <si>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</si>
  <si>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</si>
  <si>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</si>
  <si>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</si>
  <si>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</si>
  <si>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</si>
  <si>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</si>
  <si>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</si>
  <si>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</si>
  <si>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</si>
  <si>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</si>
  <si>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</si>
  <si>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</si>
  <si>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</si>
  <si>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</si>
  <si>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</si>
  <si>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</si>
  <si>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</si>
  <si>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</si>
  <si>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</si>
  <si>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</si>
  <si>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</si>
  <si>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</si>
  <si>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</si>
  <si>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</si>
  <si>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</si>
  <si>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</si>
  <si>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</si>
  <si>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</si>
  <si>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</si>
  <si>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</si>
  <si>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</si>
  <si>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</si>
  <si>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</si>
  <si>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</si>
  <si>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</si>
  <si>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</si>
  <si>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</si>
  <si>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</si>
  <si>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</si>
  <si>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</si>
  <si>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</si>
  <si>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</si>
  <si>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</si>
  <si>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</si>
  <si>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</si>
  <si>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</si>
  <si>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</si>
  <si>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</si>
  <si>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</si>
  <si>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</si>
  <si>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</si>
  <si>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</si>
  <si>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</si>
  <si>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</si>
  <si>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</si>
  <si>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</si>
  <si>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</si>
  <si>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</si>
  <si>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</si>
  <si>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</si>
  <si>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</si>
  <si>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</si>
  <si>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</si>
  <si>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</si>
  <si>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</si>
  <si>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</si>
  <si>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</si>
  <si>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</si>
  <si>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</si>
  <si>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</si>
  <si>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</si>
  <si>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</si>
  <si>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</si>
  <si>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</si>
  <si>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</si>
  <si>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</si>
  <si>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</si>
  <si>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</si>
  <si>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</si>
  <si>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</si>
  <si>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</si>
  <si>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</si>
  <si>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</si>
  <si>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</si>
  <si>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</si>
  <si>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</si>
  <si>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</si>
  <si>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</si>
  <si>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</si>
  <si>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</si>
  <si>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</si>
  <si>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</si>
  <si>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</si>
  <si>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</si>
  <si>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</si>
  <si>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</si>
  <si>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</si>
  <si>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</si>
  <si>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</si>
  <si>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</si>
  <si>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</si>
  <si>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</si>
  <si>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</si>
  <si>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</si>
  <si>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</si>
  <si>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</si>
  <si>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</si>
  <si>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</si>
  <si>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</si>
  <si>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</si>
  <si>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</si>
  <si>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</si>
  <si>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</si>
  <si>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</si>
  <si>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</si>
  <si>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</si>
  <si>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</si>
  <si>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</si>
  <si>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</si>
  <si>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</si>
  <si>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</si>
  <si>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</si>
  <si>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</si>
  <si>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</si>
  <si>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</si>
  <si>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</si>
  <si>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</si>
  <si>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</si>
  <si>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</si>
  <si>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</si>
  <si>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</si>
  <si>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</si>
  <si>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</si>
  <si>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</si>
  <si>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</si>
  <si>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</si>
  <si>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</si>
  <si>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</si>
  <si>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</si>
  <si>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</si>
  <si>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</si>
  <si>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</si>
  <si>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</si>
  <si>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</si>
  <si>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</si>
  <si>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</si>
  <si>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</si>
  <si>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</si>
  <si>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</si>
  <si>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</si>
  <si>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</si>
  <si>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</si>
  <si>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</si>
  <si>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</si>
  <si>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</si>
  <si>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</si>
  <si>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</si>
  <si>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</si>
  <si>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</si>
  <si>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</si>
  <si>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</si>
  <si>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</si>
  <si>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</si>
  <si>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</si>
  <si>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</si>
  <si>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</si>
  <si>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</si>
  <si>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</si>
  <si>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</si>
  <si>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</si>
  <si>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</si>
  <si>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</si>
  <si>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</si>
  <si>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</si>
  <si>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</si>
  <si>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</si>
  <si>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</si>
  <si>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</si>
  <si>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</si>
  <si>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</si>
  <si>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</si>
  <si>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</si>
  <si>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</si>
  <si>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</si>
  <si>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</si>
  <si>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</si>
  <si>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</si>
  <si>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</si>
  <si>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</si>
  <si>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</si>
  <si>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</si>
  <si>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</si>
  <si>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</si>
  <si>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</si>
  <si>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</si>
  <si>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</si>
  <si>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</si>
  <si>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</si>
  <si>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</si>
  <si>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</si>
  <si>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</si>
  <si>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</si>
  <si>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</si>
  <si>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</si>
  <si>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</si>
  <si>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</si>
  <si>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</si>
  <si>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</si>
  <si>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</si>
  <si>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</si>
  <si>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</si>
  <si>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</si>
  <si>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</si>
  <si>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</si>
  <si>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</si>
  <si>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</si>
  <si>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</si>
  <si>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</si>
  <si>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</si>
  <si>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</si>
  <si>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</si>
  <si>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</si>
  <si>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</si>
  <si>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</si>
  <si>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</si>
  <si>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</si>
  <si>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</si>
  <si>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</si>
  <si>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</si>
  <si>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</si>
  <si>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</si>
  <si>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</si>
  <si>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</si>
  <si>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</si>
  <si>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</si>
  <si>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</si>
  <si>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</si>
  <si>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</si>
  <si>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</si>
  <si>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</si>
  <si>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</si>
  <si>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</si>
  <si>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</si>
  <si>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</si>
  <si>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</si>
  <si>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</si>
  <si>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</si>
  <si>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</si>
  <si>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</si>
  <si>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</si>
  <si>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</si>
  <si>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</si>
  <si>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</si>
  <si>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</si>
  <si>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</si>
  <si>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</si>
  <si>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</si>
  <si>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</si>
  <si>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</si>
  <si>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</si>
  <si>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</si>
  <si>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</si>
  <si>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</si>
  <si>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</si>
  <si>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</si>
  <si>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</si>
  <si>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</si>
  <si>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</si>
  <si>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</si>
  <si>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</si>
  <si>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</si>
  <si>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</si>
  <si>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</si>
  <si>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</si>
  <si>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</si>
  <si>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</si>
  <si>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</si>
  <si>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</si>
  <si>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</si>
  <si>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</si>
  <si>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</si>
  <si>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</si>
  <si>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</si>
  <si>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</si>
  <si>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</si>
  <si>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</si>
  <si>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</si>
  <si>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</si>
  <si>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</si>
  <si>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</si>
  <si>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</si>
  <si>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</si>
  <si>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</si>
  <si>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</si>
  <si>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</si>
  <si>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</si>
  <si>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</si>
  <si>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</si>
  <si>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</si>
  <si>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</si>
  <si>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</si>
  <si>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</si>
  <si>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</si>
  <si>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</si>
  <si>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</si>
  <si>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</si>
  <si>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</si>
  <si>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</si>
  <si>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</si>
  <si>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</si>
  <si>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</si>
  <si>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</si>
  <si>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</si>
  <si>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</si>
  <si>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</si>
  <si>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</si>
  <si>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</si>
  <si>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</si>
  <si>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</si>
  <si>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</si>
  <si>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</si>
  <si>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</si>
  <si>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</si>
  <si>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</si>
  <si>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</si>
  <si>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</si>
  <si>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</si>
  <si>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</si>
  <si>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</si>
  <si>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</si>
  <si>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</si>
  <si>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</si>
  <si>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</si>
  <si>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</si>
  <si>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</si>
  <si>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</si>
  <si>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</si>
  <si>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</si>
  <si>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</si>
  <si>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</si>
  <si>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</si>
  <si>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</si>
  <si>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</si>
  <si>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</si>
  <si>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</si>
  <si>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</si>
  <si>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</si>
  <si>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</si>
  <si>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</si>
  <si>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</si>
  <si>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</si>
  <si>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</si>
  <si>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</si>
  <si>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</si>
  <si>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</si>
  <si>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</si>
  <si>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</si>
  <si>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</si>
  <si>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</si>
  <si>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</si>
  <si>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</si>
  <si>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</si>
  <si>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</si>
  <si>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</si>
  <si>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</si>
  <si>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</si>
  <si>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</si>
  <si>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</si>
  <si>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</si>
  <si>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</si>
  <si>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</si>
  <si>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</si>
  <si>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</si>
  <si>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</si>
  <si>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</si>
  <si>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</si>
  <si>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</si>
  <si>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</si>
  <si>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</si>
  <si>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</si>
  <si>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</si>
  <si>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</si>
  <si>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</si>
  <si>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</si>
  <si>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</si>
  <si>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</si>
  <si>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</si>
  <si>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</si>
  <si>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</si>
  <si>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</si>
  <si>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</si>
  <si>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</si>
  <si>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</si>
  <si>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</si>
  <si>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</si>
  <si>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</si>
  <si>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</si>
  <si>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</si>
  <si>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</si>
  <si>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</si>
  <si>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</si>
  <si>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</si>
  <si>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</si>
  <si>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</si>
  <si>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</si>
  <si>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</si>
  <si>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</si>
  <si>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</si>
  <si>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</si>
  <si>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</si>
  <si>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</si>
  <si>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</si>
  <si>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</si>
  <si>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</si>
  <si>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</si>
  <si>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</si>
  <si>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</si>
  <si>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</si>
  <si>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</si>
  <si>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</si>
  <si>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</si>
  <si>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</si>
  <si>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</si>
  <si>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</si>
  <si>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</si>
  <si>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</si>
  <si>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</si>
  <si>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</si>
  <si>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</si>
  <si>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</si>
  <si>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</si>
  <si>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</si>
  <si>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</si>
  <si>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</si>
  <si>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</si>
  <si>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</si>
  <si>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</si>
  <si>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</si>
  <si>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</si>
  <si>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</si>
  <si>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</si>
  <si>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</si>
  <si>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</si>
  <si>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</si>
  <si>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</si>
  <si>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</si>
  <si>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</si>
  <si>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</si>
  <si>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</si>
  <si>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</si>
  <si>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</si>
  <si>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</si>
  <si>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</si>
  <si>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</si>
  <si>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</si>
  <si>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</si>
  <si>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</si>
  <si>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</si>
  <si>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</si>
  <si>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</si>
  <si>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</si>
  <si>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</si>
  <si>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</si>
  <si>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</si>
  <si>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</si>
  <si>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</si>
  <si>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</si>
  <si>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</si>
  <si>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</si>
  <si>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</si>
  <si>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</si>
  <si>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</si>
  <si>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</si>
  <si>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</si>
  <si>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</si>
  <si>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</si>
  <si>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</si>
  <si>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</si>
  <si>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</si>
  <si>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</si>
  <si>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</si>
  <si>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</si>
  <si>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</si>
  <si>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</si>
  <si>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</si>
  <si>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</si>
  <si>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</si>
  <si>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</si>
  <si>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</si>
  <si>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</si>
  <si>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</si>
  <si>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</si>
  <si>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</si>
  <si>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</si>
  <si>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</si>
  <si>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</si>
  <si>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</si>
  <si>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</si>
  <si>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</si>
  <si>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</si>
  <si>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</si>
  <si>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</si>
  <si>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</si>
  <si>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</si>
  <si>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</si>
  <si>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</si>
  <si>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</si>
  <si>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</si>
  <si>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</si>
  <si>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</si>
  <si>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</si>
  <si>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</si>
  <si>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</si>
  <si>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</si>
  <si>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</si>
  <si>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</si>
  <si>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</si>
  <si>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</si>
  <si>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</si>
  <si>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</si>
  <si>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</si>
  <si>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</si>
  <si>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</si>
  <si>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</si>
  <si>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</si>
  <si>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</si>
  <si>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</si>
  <si>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</si>
  <si>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</si>
  <si>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</si>
  <si>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</si>
  <si>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</si>
  <si>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</si>
  <si>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</si>
  <si>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</si>
  <si>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</si>
  <si>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</si>
  <si>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</si>
  <si>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</si>
  <si>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</si>
  <si>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</si>
  <si>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</si>
  <si>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</si>
  <si>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</si>
  <si>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</si>
  <si>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</si>
  <si>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</si>
  <si>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</si>
  <si>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</si>
  <si>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</si>
  <si>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</si>
  <si>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</si>
  <si>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</si>
  <si>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</si>
  <si>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</si>
  <si>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</si>
  <si>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</si>
  <si>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</si>
  <si>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</si>
  <si>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</si>
  <si>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</si>
  <si>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</si>
  <si>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</si>
  <si>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</si>
  <si>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</si>
  <si>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</si>
  <si>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</si>
  <si>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</si>
  <si>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</si>
  <si>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</si>
  <si>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</si>
  <si>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</si>
  <si>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</si>
  <si>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</si>
  <si>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</si>
  <si>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</si>
  <si>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</si>
  <si>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</si>
  <si>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</si>
  <si>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</si>
  <si>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</si>
  <si>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</si>
  <si>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</si>
  <si>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</si>
  <si>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</si>
  <si>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</si>
  <si>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</si>
  <si>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</si>
  <si>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</si>
  <si>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</si>
  <si>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</si>
  <si>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</si>
  <si>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</si>
  <si>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</si>
  <si>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</si>
  <si>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</si>
  <si>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</si>
  <si>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</si>
  <si>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</si>
  <si>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</si>
  <si>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</si>
  <si>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</si>
  <si>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</si>
  <si>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</si>
  <si>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</si>
  <si>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</si>
  <si>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</si>
  <si>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</si>
  <si>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</si>
  <si>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</si>
  <si>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</si>
  <si>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</si>
  <si>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</si>
  <si>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</si>
  <si>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</si>
  <si>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</si>
  <si>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</si>
  <si>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</si>
  <si>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</si>
  <si>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</si>
  <si>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</si>
  <si>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</si>
  <si>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</si>
  <si>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</si>
  <si>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</si>
  <si>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</si>
  <si>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</si>
  <si>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</si>
  <si>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</si>
  <si>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</si>
  <si>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</si>
  <si>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</si>
  <si>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</si>
  <si>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</si>
  <si>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</si>
  <si>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</si>
  <si>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</si>
  <si>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</si>
  <si>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</si>
  <si>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</si>
  <si>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</si>
  <si>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</si>
  <si>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</si>
  <si>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</si>
  <si>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</si>
  <si>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</si>
  <si>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</si>
  <si>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</si>
  <si>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</si>
  <si>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</si>
  <si>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</si>
  <si>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</si>
  <si>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</si>
  <si>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</si>
  <si>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</si>
  <si>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</si>
  <si>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</si>
  <si>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</si>
  <si>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</si>
  <si>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</si>
  <si>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</si>
  <si>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</si>
  <si>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</si>
  <si>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</si>
  <si>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</si>
  <si>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</si>
  <si>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</si>
  <si>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</si>
  <si>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</si>
  <si>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</si>
  <si>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</si>
  <si>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</si>
  <si>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</si>
  <si>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</si>
  <si>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</si>
  <si>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</si>
  <si>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</si>
  <si>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</si>
  <si>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</si>
  <si>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</si>
  <si>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</si>
  <si>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</si>
  <si>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</si>
  <si>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</si>
  <si>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</si>
  <si>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</si>
  <si>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</si>
  <si>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</si>
  <si>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</si>
  <si>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</si>
  <si>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</si>
  <si>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</si>
  <si>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</si>
  <si>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</si>
  <si>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</si>
  <si>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</si>
  <si>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</si>
  <si>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</si>
  <si>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</si>
  <si>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</si>
  <si>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</si>
  <si>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</si>
  <si>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</si>
  <si>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</si>
  <si>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</si>
  <si>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</si>
  <si>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</si>
  <si>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</si>
  <si>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</si>
  <si>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</si>
  <si>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</si>
  <si>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</si>
  <si>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</si>
  <si>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</si>
  <si>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</si>
  <si>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</si>
  <si>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</si>
  <si>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</si>
  <si>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</si>
  <si>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</si>
  <si>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</si>
  <si>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</si>
  <si>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</si>
  <si>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</si>
  <si>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</si>
  <si>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</si>
  <si>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</si>
  <si>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</si>
  <si>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</si>
  <si>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</si>
  <si>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</si>
  <si>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</si>
  <si>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</si>
  <si>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</si>
  <si>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</si>
  <si>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</si>
  <si>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</si>
  <si>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</si>
  <si>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</si>
  <si>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</si>
  <si>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</si>
  <si>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</si>
  <si>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</si>
  <si>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</si>
  <si>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</si>
  <si>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</si>
  <si>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</si>
  <si>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</si>
  <si>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</si>
  <si>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</si>
  <si>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</si>
  <si>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</si>
  <si>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</si>
  <si>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</si>
  <si>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</si>
  <si>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</si>
  <si>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</si>
  <si>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</si>
  <si>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</si>
  <si>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</si>
  <si>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</si>
  <si>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</si>
  <si>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</si>
  <si>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</si>
  <si>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</si>
  <si>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</si>
  <si>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</si>
  <si>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</si>
  <si>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</si>
  <si>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</si>
  <si>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</si>
  <si>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</si>
  <si>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</si>
  <si>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</si>
  <si>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</si>
  <si>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</si>
  <si>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</si>
  <si>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</si>
  <si>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</si>
  <si>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</si>
  <si>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</si>
  <si>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</si>
  <si>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</si>
  <si>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</si>
  <si>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</si>
  <si>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</si>
  <si>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</si>
  <si>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</si>
  <si>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</si>
  <si>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</si>
  <si>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</si>
  <si>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</si>
  <si>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</si>
  <si>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</si>
  <si>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</si>
  <si>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</si>
  <si>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</si>
  <si>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</si>
  <si>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</si>
  <si>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</si>
  <si>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</si>
  <si>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</si>
  <si>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</si>
  <si>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</si>
  <si>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</si>
  <si>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</si>
  <si>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</si>
  <si>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</si>
  <si>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</si>
  <si>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</si>
  <si>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</si>
  <si>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</si>
  <si>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</si>
  <si>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</si>
  <si>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</si>
  <si>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</si>
  <si>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</si>
  <si>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</si>
  <si>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</si>
  <si>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</si>
  <si>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</si>
  <si>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</si>
  <si>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</si>
  <si>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</si>
  <si>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</si>
  <si>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</si>
  <si>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</si>
  <si>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</si>
  <si>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</si>
  <si>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</si>
  <si>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</si>
  <si>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</si>
  <si>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</si>
  <si>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</si>
  <si>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</si>
  <si>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</si>
  <si>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</si>
  <si>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</si>
  <si>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</si>
  <si>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</si>
  <si>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</si>
  <si>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</si>
  <si>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</si>
  <si>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</si>
  <si>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</si>
  <si>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</si>
  <si>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</si>
  <si>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</si>
  <si>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</si>
  <si>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</si>
  <si>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</si>
  <si>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</si>
  <si>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</si>
  <si>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</si>
  <si>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</si>
  <si>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</si>
  <si>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</si>
  <si>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</si>
  <si>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</si>
  <si>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</si>
  <si>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</si>
  <si>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</si>
  <si>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</si>
  <si>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</si>
  <si>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</si>
  <si>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</si>
  <si>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</si>
  <si>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</si>
  <si>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</si>
  <si>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</si>
  <si>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</si>
  <si>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</si>
  <si>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</si>
  <si>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</si>
  <si>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</si>
  <si>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</si>
  <si>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</si>
  <si>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</si>
  <si>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</si>
  <si>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</si>
  <si>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</si>
  <si>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</si>
  <si>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</si>
  <si>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</si>
  <si>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</si>
  <si>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</si>
  <si>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</si>
  <si>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</si>
  <si>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</si>
  <si>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</si>
  <si>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</si>
  <si>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</si>
  <si>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</si>
  <si>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</si>
  <si>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</si>
  <si>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</si>
  <si>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</si>
  <si>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</si>
  <si>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</si>
  <si>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</si>
  <si>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</si>
  <si>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</si>
  <si>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</si>
  <si>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</si>
  <si>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</si>
  <si>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</si>
  <si>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</si>
  <si>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</si>
  <si>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</si>
  <si>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</si>
  <si>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</si>
  <si>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</si>
  <si>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</si>
  <si>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</si>
  <si>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</si>
  <si>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</si>
  <si>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</si>
  <si>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</si>
  <si>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</si>
  <si>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</si>
  <si>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</si>
  <si>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</si>
  <si>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</si>
  <si>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</si>
  <si>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</si>
  <si>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</si>
  <si>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</si>
  <si>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</si>
  <si>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</si>
  <si>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</si>
  <si>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</si>
  <si>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</si>
  <si>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</si>
  <si>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</si>
  <si>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</si>
  <si>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</si>
  <si>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</si>
  <si>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</si>
  <si>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</si>
  <si>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</si>
  <si>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</si>
  <si>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</si>
  <si>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</si>
  <si>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</si>
  <si>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</si>
  <si>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</si>
  <si>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</si>
  <si>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</si>
  <si>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</si>
  <si>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</si>
  <si>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</si>
  <si>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</si>
  <si>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</si>
  <si>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</si>
  <si>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</si>
  <si>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</si>
  <si>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</si>
  <si>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</si>
  <si>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</si>
  <si>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</si>
  <si>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</si>
  <si>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</si>
  <si>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</si>
  <si>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</si>
  <si>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</si>
  <si>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</si>
  <si>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</si>
  <si>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</si>
  <si>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</si>
  <si>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</si>
  <si>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</si>
  <si>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NDA SS</t>
  </si>
  <si>
    <t>TELIA SS</t>
  </si>
  <si>
    <t>ABB SS</t>
  </si>
  <si>
    <t>DDBOSE7A</t>
  </si>
  <si>
    <t>SE7A</t>
  </si>
  <si>
    <t>SE0009495849</t>
  </si>
  <si>
    <t>AZN SS</t>
  </si>
  <si>
    <t>HMB SS</t>
  </si>
  <si>
    <t>SEBA SS</t>
  </si>
  <si>
    <t>SKAB SS</t>
  </si>
  <si>
    <t>SWEDA SS</t>
  </si>
  <si>
    <t>SWMA SS</t>
  </si>
  <si>
    <t>TEL2B 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</si>
</sst>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454</v>
      </c>
      <c r="D2" s="64" t="s">
        <v>1279</v>
      </c>
      <c r="E2" s="65">
        <v>10000</v>
      </c>
      <c r="F2" s="65" t="s">
        <v>35</v>
      </c>
      <c r="G2" s="64" t="s">
        <v>277</v>
      </c>
      <c r="H2" s="3">
        <v>42818</v>
      </c>
      <c r="I2" s="222" t="str">
        <f>IF(C2="-","",VLOOKUP(C2,BondIssuerTable,2,0))</f>
        <v>DANSKE</v>
      </c>
      <c r="J2" s="222" t="str">
        <f>IF(D2="-","",VLOOKUP(D2,BondIssuingAgentsTable,2,0))</f>
        <v>CON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2096</v>
      </c>
      <c r="B7" s="64" t="s">
        <v>1900</v>
      </c>
      <c r="C7" s="64" t="s">
        <v>2097</v>
      </c>
      <c r="D7" s="64" t="s">
        <v>2098</v>
      </c>
      <c r="E7" s="69">
        <v>110</v>
      </c>
      <c r="F7" s="69" t="s">
        <v>1444</v>
      </c>
      <c r="G7" s="65">
        <v>2230000</v>
      </c>
      <c r="H7" s="3">
        <v>42818</v>
      </c>
      <c r="I7" s="70">
        <v>44644</v>
      </c>
      <c r="J7" s="70">
        <v>44634</v>
      </c>
      <c r="K7" s="248"/>
      <c r="L7" s="248"/>
      <c r="M7" s="249" t="e">
        <f t="shared" ref="M7:M38" si="0">IF(K7="-","",VLOOKUP(K7,EUSIPA_Table,2,0))</f>
        <v>#N/A</v>
      </c>
      <c r="N7" s="72" t="s">
        <v>2096</v>
      </c>
      <c r="O7" s="104" t="s">
        <v>2099</v>
      </c>
      <c r="P7" s="71">
        <v>10</v>
      </c>
      <c r="Q7" s="104" t="s">
        <v>2095</v>
      </c>
      <c r="R7" s="71">
        <v>10</v>
      </c>
      <c r="S7" s="104" t="s">
        <v>2100</v>
      </c>
      <c r="T7" s="71">
        <v>10</v>
      </c>
      <c r="U7" s="104" t="s">
        <v>2093</v>
      </c>
      <c r="V7" s="71">
        <v>10</v>
      </c>
      <c r="W7" s="104" t="s">
        <v>2101</v>
      </c>
      <c r="X7" s="71">
        <v>10</v>
      </c>
      <c r="Y7" s="104" t="s">
        <v>2102</v>
      </c>
      <c r="Z7" s="71">
        <v>10</v>
      </c>
      <c r="AA7" s="104" t="s">
        <v>2103</v>
      </c>
      <c r="AB7" s="71">
        <v>10</v>
      </c>
      <c r="AC7" s="104" t="s">
        <v>2104</v>
      </c>
      <c r="AD7" s="71">
        <v>10</v>
      </c>
      <c r="AE7" s="104" t="s">
        <v>2105</v>
      </c>
      <c r="AF7" s="71">
        <v>10</v>
      </c>
      <c r="AG7" s="104" t="s">
        <v>2094</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2017-03-23T09:26:18Z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