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LookupValues!$AA$2:$AA$296</definedName>
    <definedName name="CouponBondIssuersTable">LookupValues!$AA$2:$AB$300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calcMode="manual" calcCompleted="0"/>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<sst xmlns="http://schemas.openxmlformats.org/spreadsheetml/2006/main" count="3204" uniqueCount="2097">
  <si>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</si>
  <si>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</si>
  <si>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</si>
  <si>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</si>
  <si>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</si>
  <si>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</si>
  <si>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</si>
  <si>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</si>
  <si>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</si>
  <si>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</si>
  <si>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</si>
  <si>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</si>
  <si>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</si>
  <si>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</si>
  <si>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</si>
  <si>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</si>
  <si>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</si>
  <si>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</si>
  <si>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</si>
  <si>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</si>
  <si>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</si>
  <si>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</si>
  <si>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</si>
  <si>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</si>
  <si>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</si>
  <si>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</si>
  <si>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</si>
  <si>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</si>
  <si>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</si>
  <si>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</si>
  <si>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</si>
  <si>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</si>
  <si>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</si>
  <si>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</si>
  <si>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</si>
  <si>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</si>
  <si>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</si>
  <si>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</si>
  <si>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</si>
  <si>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</si>
  <si>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</si>
  <si>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</si>
  <si>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</si>
  <si>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</si>
  <si>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</si>
  <si>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</si>
  <si>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</si>
  <si>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</si>
  <si>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</si>
  <si>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</si>
  <si>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</si>
  <si>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</si>
  <si>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</si>
  <si>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</si>
  <si>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</si>
  <si>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</si>
  <si>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</si>
  <si>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</si>
  <si>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</si>
  <si>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</si>
  <si>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</si>
  <si>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</si>
  <si>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</si>
  <si>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</si>
  <si>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</si>
  <si>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</si>
  <si>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</si>
  <si>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</si>
  <si>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</si>
  <si>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</si>
  <si>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</si>
  <si>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</si>
  <si>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</si>
  <si>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</si>
  <si>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</si>
  <si>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</si>
  <si>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</si>
  <si>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</si>
  <si>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</si>
  <si>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</si>
  <si>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</si>
  <si>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</si>
  <si>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</si>
  <si>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</si>
  <si>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</si>
  <si>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</si>
  <si>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</si>
  <si>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</si>
  <si>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</si>
  <si>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</si>
  <si>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</si>
  <si>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</si>
  <si>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</si>
  <si>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</si>
  <si>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</si>
  <si>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</si>
  <si>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</si>
  <si>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</si>
  <si>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</si>
  <si>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</si>
  <si>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</si>
  <si>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</si>
  <si>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</si>
  <si>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</si>
  <si>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</si>
  <si>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</si>
  <si>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</si>
  <si>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</si>
  <si>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</si>
  <si>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</si>
  <si>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</si>
  <si>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</si>
  <si>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</si>
  <si>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</si>
  <si>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</si>
  <si>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</si>
  <si>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</si>
  <si>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</si>
  <si>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</si>
  <si>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</si>
  <si>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</si>
  <si>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</si>
  <si>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</si>
  <si>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</si>
  <si>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</si>
  <si>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</si>
  <si>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</si>
  <si>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</si>
  <si>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</si>
  <si>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</si>
  <si>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</si>
  <si>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</si>
  <si>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</si>
  <si>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</si>
  <si>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</si>
  <si>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</si>
  <si>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</si>
  <si>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</si>
  <si>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</si>
  <si>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</si>
  <si>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</si>
  <si>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</si>
  <si>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</si>
  <si>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</si>
  <si>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</si>
  <si>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</si>
  <si>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</si>
  <si>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</si>
  <si>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</si>
  <si>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</si>
  <si>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</si>
  <si>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</si>
  <si>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</si>
  <si>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</si>
  <si>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</si>
  <si>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</si>
  <si>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</si>
  <si>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</si>
  <si>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</si>
  <si>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</si>
  <si>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</si>
  <si>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</si>
  <si>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</si>
  <si>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</si>
  <si>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</si>
  <si>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</si>
  <si>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</si>
  <si>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</si>
  <si>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</si>
  <si>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</si>
  <si>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</si>
  <si>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</si>
  <si>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</si>
  <si>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</si>
  <si>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</si>
  <si>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</si>
  <si>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</si>
  <si>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</si>
  <si>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</si>
  <si>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</si>
  <si>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</si>
  <si>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</si>
  <si>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</si>
  <si>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</si>
  <si>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</si>
  <si>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</si>
  <si>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</si>
  <si>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</si>
  <si>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</si>
  <si>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</si>
  <si>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</si>
  <si>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</si>
  <si>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</si>
  <si>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</si>
  <si>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</si>
  <si>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</si>
  <si>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</si>
  <si>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</si>
  <si>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</si>
  <si>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</si>
  <si>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</si>
  <si>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</si>
  <si>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</si>
  <si>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</si>
  <si>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</si>
  <si>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</si>
  <si>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</si>
  <si>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</si>
  <si>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</si>
  <si>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</si>
  <si>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</si>
  <si>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</si>
  <si>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</si>
  <si>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</si>
  <si>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</si>
  <si>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</si>
  <si>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</si>
  <si>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</si>
  <si>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</si>
  <si>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</si>
  <si>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</si>
  <si>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</si>
  <si>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</si>
  <si>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</si>
  <si>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</si>
  <si>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</si>
  <si>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</si>
  <si>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</si>
  <si>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</si>
  <si>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</si>
  <si>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</si>
  <si>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</si>
  <si>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</si>
  <si>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</si>
  <si>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</si>
  <si>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</si>
  <si>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</si>
  <si>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</si>
  <si>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</si>
  <si>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</si>
  <si>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</si>
  <si>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</si>
  <si>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</si>
  <si>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</si>
  <si>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</si>
  <si>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</si>
  <si>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</si>
  <si>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</si>
  <si>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</si>
  <si>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</si>
  <si>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</si>
  <si>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</si>
  <si>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</si>
  <si>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</si>
  <si>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</si>
  <si>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</si>
  <si>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</si>
  <si>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</si>
  <si>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</si>
  <si>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</si>
  <si>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</si>
  <si>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</si>
  <si>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</si>
  <si>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</si>
  <si>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</si>
  <si>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</si>
  <si>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</si>
  <si>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</si>
  <si>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</si>
  <si>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</si>
  <si>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</si>
  <si>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</si>
  <si>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</si>
  <si>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</si>
  <si>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</si>
  <si>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</si>
  <si>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</si>
  <si>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</si>
  <si>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</si>
  <si>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</si>
  <si>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</si>
  <si>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</si>
  <si>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</si>
  <si>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</si>
  <si>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</si>
  <si>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</si>
  <si>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</si>
  <si>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</si>
  <si>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</si>
  <si>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</si>
  <si>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</si>
  <si>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</si>
  <si>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</si>
  <si>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</si>
  <si>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</si>
  <si>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</si>
  <si>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</si>
  <si>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</si>
  <si>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</si>
  <si>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</si>
  <si>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</si>
  <si>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</si>
  <si>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</si>
  <si>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</si>
  <si>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</si>
  <si>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</si>
  <si>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</si>
  <si>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</si>
  <si>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</si>
  <si>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</si>
  <si>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</si>
  <si>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</si>
  <si>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</si>
  <si>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</si>
  <si>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</si>
  <si>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</si>
  <si>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</si>
  <si>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</si>
  <si>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</si>
  <si>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</si>
  <si>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</si>
  <si>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</si>
  <si>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</si>
  <si>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</si>
  <si>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</si>
  <si>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</si>
  <si>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</si>
  <si>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</si>
  <si>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</si>
  <si>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</si>
  <si>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</si>
  <si>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</si>
  <si>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</si>
  <si>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</si>
  <si>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</si>
  <si>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</si>
  <si>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</si>
  <si>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</si>
  <si>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</si>
  <si>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</si>
  <si>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</si>
  <si>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</si>
  <si>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</si>
  <si>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</si>
  <si>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</si>
  <si>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</si>
  <si>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</si>
  <si>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</si>
  <si>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</si>
  <si>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</si>
  <si>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</si>
  <si>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</si>
  <si>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</si>
  <si>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</si>
  <si>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</si>
  <si>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</si>
  <si>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</si>
  <si>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</si>
  <si>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</si>
  <si>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</si>
  <si>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</si>
  <si>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</si>
  <si>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</si>
  <si>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</si>
  <si>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</si>
  <si>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</si>
  <si>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</si>
  <si>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</si>
  <si>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</si>
  <si>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</si>
  <si>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</si>
  <si>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</si>
  <si>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</si>
  <si>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</si>
  <si>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</si>
  <si>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</si>
  <si>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</si>
  <si>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</si>
  <si>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</si>
  <si>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</si>
  <si>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</si>
  <si>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</si>
  <si>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</si>
  <si>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</si>
  <si>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</si>
  <si>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</si>
  <si>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</si>
  <si>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</si>
  <si>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</si>
  <si>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</si>
  <si>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</si>
  <si>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</si>
  <si>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</si>
  <si>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</si>
  <si>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</si>
  <si>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</si>
  <si>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</si>
  <si>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</si>
  <si>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</si>
  <si>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</si>
  <si>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</si>
  <si>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</si>
  <si>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</si>
  <si>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</si>
  <si>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</si>
  <si>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</si>
  <si>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</si>
  <si>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</si>
  <si>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</si>
  <si>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</si>
  <si>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</si>
  <si>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</si>
  <si>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</si>
  <si>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</si>
  <si>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</si>
  <si>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</si>
  <si>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</si>
  <si>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</si>
  <si>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</si>
  <si>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</si>
  <si>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</si>
  <si>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</si>
  <si>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</si>
  <si>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</si>
  <si>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</si>
  <si>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</si>
  <si>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</si>
  <si>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</si>
  <si>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</si>
  <si>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</si>
  <si>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</si>
  <si>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</si>
  <si>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</si>
  <si>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</si>
  <si>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</si>
  <si>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</si>
  <si>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</si>
  <si>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</si>
  <si>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</si>
  <si>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</si>
  <si>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</si>
  <si>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</si>
  <si>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</si>
  <si>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</si>
  <si>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</si>
  <si>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</si>
  <si>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</si>
  <si>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</si>
  <si>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</si>
  <si>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</si>
  <si>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</si>
  <si>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</si>
  <si>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</si>
  <si>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</si>
  <si>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</si>
  <si>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</si>
  <si>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</si>
  <si>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</si>
  <si>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</si>
  <si>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</si>
  <si>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</si>
  <si>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</si>
  <si>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</si>
  <si>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</si>
  <si>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</si>
  <si>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</si>
  <si>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</si>
  <si>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</si>
  <si>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</si>
  <si>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</si>
  <si>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</si>
  <si>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</si>
  <si>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</si>
  <si>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</si>
  <si>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</si>
  <si>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</si>
  <si>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</si>
  <si>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</si>
  <si>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</si>
  <si>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</si>
  <si>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</si>
  <si>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</si>
  <si>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</si>
  <si>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</si>
  <si>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</si>
  <si>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</si>
  <si>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</si>
  <si>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</si>
  <si>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</si>
  <si>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</si>
  <si>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</si>
  <si>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</si>
  <si>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</si>
  <si>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</si>
  <si>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</si>
  <si>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</si>
  <si>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</si>
  <si>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</si>
  <si>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</si>
  <si>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</si>
  <si>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</si>
  <si>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</si>
  <si>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</si>
  <si>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</si>
  <si>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</si>
  <si>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</si>
  <si>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</si>
  <si>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</si>
  <si>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</si>
  <si>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</si>
  <si>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</si>
  <si>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</si>
  <si>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</si>
  <si>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</si>
  <si>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</si>
  <si>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</si>
  <si>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</si>
  <si>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</si>
  <si>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</si>
  <si>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</si>
  <si>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</si>
  <si>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</si>
  <si>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</si>
  <si>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</si>
  <si>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</si>
  <si>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</si>
  <si>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</si>
  <si>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</si>
  <si>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</si>
  <si>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</si>
  <si>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</si>
  <si>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</si>
  <si>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</si>
  <si>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</si>
  <si>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</si>
  <si>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</si>
  <si>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</si>
  <si>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</si>
  <si>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</si>
  <si>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</si>
  <si>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</si>
  <si>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</si>
  <si>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</si>
  <si>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</si>
  <si>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</si>
  <si>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</si>
  <si>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</si>
  <si>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</si>
  <si>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</si>
  <si>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</si>
  <si>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</si>
  <si>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</si>
  <si>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</si>
  <si>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</si>
  <si>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</si>
  <si>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</si>
  <si>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</si>
  <si>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</si>
  <si>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</si>
  <si>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</si>
  <si>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</si>
  <si>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</si>
  <si>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</si>
  <si>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</si>
  <si>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</si>
  <si>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</si>
  <si>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</si>
  <si>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</si>
  <si>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</si>
  <si>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</si>
  <si>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</si>
  <si>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</si>
  <si>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</si>
  <si>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</si>
  <si>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</si>
  <si>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</si>
  <si>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</si>
  <si>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</si>
  <si>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</si>
  <si>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</si>
  <si>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</si>
  <si>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</si>
  <si>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</si>
  <si>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</si>
  <si>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</si>
  <si>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</si>
  <si>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</si>
  <si>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</si>
  <si>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</si>
  <si>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</si>
  <si>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</si>
  <si>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</si>
  <si>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</si>
  <si>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</si>
  <si>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</si>
  <si>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</si>
  <si>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</si>
  <si>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</si>
  <si>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</si>
  <si>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</si>
  <si>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</si>
  <si>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</si>
  <si>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</si>
  <si>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</si>
  <si>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</si>
  <si>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</si>
  <si>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</si>
  <si>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</si>
  <si>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</si>
  <si>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</si>
  <si>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</si>
  <si>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</si>
  <si>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</si>
  <si>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</si>
  <si>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</si>
  <si>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</si>
  <si>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</si>
  <si>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</si>
  <si>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</si>
  <si>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</si>
  <si>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</si>
  <si>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</si>
  <si>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</si>
  <si>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</si>
  <si>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</si>
  <si>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</si>
  <si>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</si>
  <si>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</si>
  <si>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</si>
  <si>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</si>
  <si>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</si>
  <si>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</si>
  <si>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</si>
  <si>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</si>
  <si>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</si>
  <si>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</si>
  <si>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</si>
  <si>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</si>
  <si>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</si>
  <si>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</si>
  <si>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</si>
  <si>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</si>
  <si>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</si>
  <si>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</si>
  <si>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</si>
  <si>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</si>
  <si>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</si>
  <si>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</si>
  <si>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</si>
  <si>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</si>
  <si>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</si>
  <si>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</si>
  <si>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</si>
  <si>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</si>
  <si>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</si>
  <si>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</si>
  <si>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</si>
  <si>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</si>
  <si>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</si>
  <si>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</si>
  <si>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</si>
  <si>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</si>
  <si>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</si>
  <si>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</si>
  <si>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</si>
  <si>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</si>
  <si>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</si>
  <si>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</si>
  <si>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</si>
  <si>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</si>
  <si>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</si>
  <si>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</si>
  <si>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</si>
  <si>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</si>
  <si>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</si>
  <si>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</si>
  <si>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</si>
  <si>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</si>
  <si>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</si>
  <si>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</si>
  <si>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</si>
  <si>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</si>
  <si>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</si>
  <si>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</si>
  <si>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</si>
  <si>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</si>
  <si>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</si>
  <si>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</si>
  <si>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</si>
  <si>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</si>
  <si>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</si>
  <si>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</si>
  <si>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</si>
  <si>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</si>
  <si>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</si>
  <si>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</si>
  <si>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</si>
  <si>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</si>
  <si>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</si>
  <si>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</si>
  <si>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</si>
  <si>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</si>
  <si>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</si>
  <si>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</si>
  <si>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</si>
  <si>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</si>
  <si>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</si>
  <si>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</si>
  <si>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</si>
  <si>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</si>
  <si>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</si>
  <si>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</si>
  <si>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</si>
  <si>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</si>
  <si>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</si>
  <si>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</si>
  <si>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</si>
  <si>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</si>
  <si>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</si>
  <si>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</si>
  <si>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</si>
  <si>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</si>
  <si>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</si>
  <si>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</si>
  <si>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</si>
  <si>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</si>
  <si>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</si>
  <si>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</si>
  <si>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</si>
  <si>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</si>
  <si>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</si>
  <si>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</si>
  <si>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</si>
  <si>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</si>
  <si>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</si>
  <si>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</si>
  <si>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</si>
  <si>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</si>
  <si>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</si>
  <si>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</si>
  <si>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</si>
  <si>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</si>
  <si>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</si>
  <si>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</si>
  <si>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</si>
  <si>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</si>
  <si>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</si>
  <si>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</si>
  <si>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</si>
  <si>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</si>
  <si>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</si>
  <si>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</si>
  <si>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</si>
  <si>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</si>
  <si>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</si>
  <si>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</si>
  <si>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</si>
  <si>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</si>
  <si>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</si>
  <si>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</si>
  <si>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</si>
  <si>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</si>
  <si>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</si>
  <si>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</si>
  <si>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</si>
  <si>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</si>
  <si>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</si>
  <si>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</si>
  <si>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</si>
  <si>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</si>
  <si>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</si>
  <si>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</si>
  <si>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</si>
  <si>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</si>
  <si>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</si>
  <si>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</si>
  <si>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</si>
  <si>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</si>
  <si>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</si>
  <si>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</si>
  <si>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</si>
  <si>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</si>
  <si>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</si>
  <si>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</si>
  <si>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</si>
  <si>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</si>
  <si>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</si>
  <si>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</si>
  <si>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</si>
  <si>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</si>
  <si>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</si>
  <si>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</si>
  <si>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</si>
  <si>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</si>
  <si>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</si>
  <si>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</si>
  <si>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</si>
  <si>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</si>
  <si>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</si>
  <si>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</si>
  <si>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</si>
  <si>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</si>
  <si>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</si>
  <si>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</si>
  <si>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</si>
  <si>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</si>
  <si>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</si>
  <si>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</si>
  <si>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</si>
  <si>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</si>
  <si>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</si>
  <si>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</si>
  <si>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</si>
  <si>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</si>
  <si>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</si>
  <si>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</si>
  <si>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</si>
  <si>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</si>
  <si>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</si>
  <si>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</si>
  <si>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</si>
  <si>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</si>
  <si>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</si>
  <si>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</si>
  <si>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</si>
  <si>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</si>
  <si>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</si>
  <si>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</si>
  <si>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</si>
  <si>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</si>
  <si>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</si>
  <si>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</si>
  <si>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</si>
  <si>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</si>
  <si>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</si>
  <si>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</si>
  <si>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</si>
  <si>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</si>
  <si>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</si>
  <si>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</si>
  <si>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</si>
  <si>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</si>
  <si>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</si>
  <si>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</si>
  <si>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</si>
  <si>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</si>
  <si>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</si>
  <si>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</si>
  <si>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</si>
  <si>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</si>
  <si>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</si>
  <si>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</si>
  <si>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</si>
  <si>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</si>
  <si>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</si>
  <si>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</si>
  <si>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</si>
  <si>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</si>
  <si>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</si>
  <si>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</si>
  <si>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</si>
  <si>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</si>
  <si>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</si>
  <si>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</si>
  <si>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</si>
  <si>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</si>
  <si>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</si>
  <si>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</si>
  <si>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</si>
  <si>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</si>
  <si>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</si>
  <si>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</si>
  <si>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</si>
  <si>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</si>
  <si>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</si>
  <si>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</si>
  <si>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</si>
  <si>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</si>
  <si>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</si>
  <si>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</si>
  <si>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</si>
  <si>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</si>
  <si>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</si>
  <si>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</si>
  <si>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</si>
  <si>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</si>
  <si>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</si>
  <si>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</si>
  <si>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</si>
  <si>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</si>
  <si>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</si>
  <si>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</si>
  <si>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</si>
  <si>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</si>
  <si>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</si>
  <si>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</si>
  <si>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</si>
  <si>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</si>
  <si>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</si>
  <si>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</si>
  <si>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</si>
  <si>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</si>
  <si>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</si>
  <si>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</si>
  <si>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</si>
  <si>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</si>
  <si>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</si>
  <si>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</si>
  <si>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</si>
  <si>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</si>
  <si>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</si>
  <si>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</si>
  <si>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</si>
  <si>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</si>
  <si>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</si>
  <si>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</si>
  <si>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</si>
  <si>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</si>
  <si>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</si>
  <si>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</si>
  <si>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</si>
  <si>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</si>
  <si>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</si>
  <si>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</si>
  <si>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</si>
  <si>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</si>
  <si>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</si>
  <si>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</si>
  <si>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</si>
  <si>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</si>
  <si>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</si>
  <si>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</si>
  <si>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</si>
  <si>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</si>
  <si>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</si>
  <si>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</si>
  <si>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</si>
  <si>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</si>
  <si>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</si>
  <si>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</si>
  <si>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</si>
  <si>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</si>
  <si>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</si>
  <si>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</si>
  <si>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</si>
  <si>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</si>
  <si>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</si>
  <si>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</si>
  <si>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</si>
  <si>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</si>
  <si>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</si>
  <si>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</si>
  <si>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</si>
  <si>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</si>
  <si>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</si>
  <si>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</si>
  <si>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</si>
  <si>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</si>
  <si>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</si>
  <si>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</si>
  <si>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</si>
  <si>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</si>
  <si>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</si>
  <si>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</si>
  <si>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</si>
  <si>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</si>
  <si>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</si>
  <si>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</si>
  <si>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</si>
  <si>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</si>
  <si>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</si>
  <si>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</si>
  <si>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</si>
  <si>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</si>
  <si>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</si>
  <si>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</si>
  <si>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</si>
  <si>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</si>
  <si>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</si>
  <si>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</si>
  <si>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</si>
  <si>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</si>
  <si>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</si>
  <si>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</si>
  <si>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</si>
  <si>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</si>
  <si>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</si>
  <si>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</si>
  <si>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</si>
  <si>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</si>
  <si>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</si>
  <si>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</si>
  <si>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</si>
  <si>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</si>
  <si>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</si>
  <si>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</si>
  <si>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</si>
  <si>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</si>
  <si>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</si>
  <si>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</si>
  <si>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</si>
  <si>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</si>
  <si>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</si>
  <si>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</si>
  <si>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</si>
  <si>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</si>
  <si>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</si>
  <si>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</si>
  <si>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</si>
  <si>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</si>
  <si>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</si>
  <si>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</si>
  <si>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</si>
  <si>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</si>
  <si>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</si>
  <si>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</si>
  <si>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</si>
  <si>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</si>
  <si>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</si>
  <si>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</si>
  <si>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</si>
  <si>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</si>
  <si>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</si>
  <si>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</si>
  <si>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</si>
  <si>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</si>
  <si>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</si>
  <si>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</si>
  <si>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</si>
  <si>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</si>
  <si>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</si>
  <si>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</si>
  <si>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</si>
  <si>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</si>
  <si>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</si>
  <si>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</si>
  <si>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</si>
  <si>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</si>
  <si>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</si>
  <si>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</si>
  <si>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</si>
  <si>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</si>
  <si>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</si>
  <si>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</si>
  <si>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</si>
  <si>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</si>
  <si>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</si>
  <si>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</si>
  <si>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</si>
  <si>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</si>
  <si>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</si>
  <si>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</si>
  <si>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</si>
  <si>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</si>
  <si>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</si>
  <si>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</si>
  <si>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</si>
  <si>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</si>
  <si>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</si>
  <si>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</si>
  <si>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</si>
  <si>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</si>
  <si>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</si>
  <si>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</si>
  <si>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</si>
  <si>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</si>
  <si>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</si>
  <si>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</si>
  <si>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</si>
  <si>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</si>
  <si>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</si>
  <si>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</si>
  <si>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</si>
  <si>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</si>
  <si>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</si>
  <si>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</si>
  <si>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</si>
  <si>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</si>
  <si>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</si>
  <si>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</si>
  <si>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</si>
  <si>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</si>
  <si>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</si>
  <si>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</si>
  <si>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</si>
  <si>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</si>
  <si>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</si>
  <si>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</si>
  <si>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</si>
  <si>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</si>
  <si>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</si>
  <si>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</si>
  <si>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</si>
  <si>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</si>
  <si>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</si>
  <si>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</si>
  <si>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</si>
  <si>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</si>
  <si>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</si>
  <si>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</si>
  <si>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</si>
  <si>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</si>
  <si>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</si>
  <si>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</si>
  <si>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</si>
  <si>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</si>
  <si>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</si>
  <si>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</si>
  <si>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</si>
  <si>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</si>
  <si>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</si>
  <si>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</si>
  <si>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</si>
  <si>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</si>
  <si>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</si>
  <si>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</si>
  <si>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</si>
  <si>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</si>
  <si>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</si>
  <si>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</si>
  <si>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</si>
  <si>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</si>
  <si>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</si>
  <si>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</si>
  <si>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</si>
  <si>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</si>
  <si>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</si>
  <si>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</si>
  <si>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</si>
  <si>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</si>
  <si>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</si>
  <si>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</si>
  <si>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</si>
  <si>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</si>
  <si>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</si>
  <si>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</si>
  <si>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</si>
  <si>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</si>
  <si>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</si>
  <si>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</si>
  <si>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</si>
  <si>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</si>
  <si>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</si>
  <si>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</si>
  <si>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</si>
  <si>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</si>
  <si>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</si>
  <si>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</si>
  <si>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</si>
  <si>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</si>
  <si>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</si>
  <si>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</si>
  <si>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</si>
  <si>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</si>
  <si>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</si>
  <si>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</si>
  <si>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</si>
  <si>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</si>
  <si>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</si>
  <si>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</si>
  <si>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</si>
  <si>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</si>
  <si>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</si>
  <si>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</si>
  <si>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</si>
  <si>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</si>
  <si>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</si>
  <si>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</si>
  <si>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</si>
  <si>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</si>
  <si>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</si>
  <si>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</si>
  <si>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</si>
  <si>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</si>
  <si>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</si>
  <si>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</si>
  <si>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</si>
  <si>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</si>
  <si>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</si>
  <si>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</si>
  <si>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</si>
  <si>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</si>
  <si>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</si>
  <si>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</si>
  <si>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</si>
  <si>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</si>
  <si>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</si>
  <si>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</si>
  <si>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</si>
  <si>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</si>
  <si>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</si>
  <si>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</si>
  <si>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</si>
  <si>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</si>
  <si>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</si>
  <si>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</si>
  <si>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</si>
  <si>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</si>
  <si>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</si>
  <si>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</si>
  <si>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</si>
  <si>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</si>
  <si>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</si>
  <si>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</si>
  <si>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</si>
  <si>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</si>
  <si>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</si>
  <si>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</si>
  <si>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</si>
  <si>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</si>
  <si>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</si>
  <si>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</si>
  <si>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</si>
  <si>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</si>
  <si>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</si>
  <si>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</si>
  <si>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</si>
  <si>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</si>
  <si>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</si>
  <si>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</si>
  <si>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</si>
  <si>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</si>
  <si>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</si>
  <si>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</si>
  <si>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</si>
  <si>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</si>
  <si>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</si>
  <si>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</si>
  <si>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</si>
  <si>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</si>
  <si>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</si>
  <si>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</si>
  <si>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</si>
  <si>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</si>
  <si>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</si>
  <si>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</si>
  <si>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</si>
  <si>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</si>
  <si>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</si>
  <si>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</si>
  <si>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</si>
  <si>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</si>
  <si>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</si>
  <si>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</si>
  <si>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</si>
  <si>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</si>
  <si>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</si>
  <si>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</si>
  <si>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</si>
  <si>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</si>
  <si>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</si>
  <si>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</si>
  <si>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</si>
  <si>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</si>
  <si>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</si>
  <si>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</si>
  <si>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</si>
  <si>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</si>
  <si>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</si>
  <si>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</si>
  <si>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</si>
  <si>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</si>
  <si>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</si>
  <si>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</si>
  <si>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</si>
  <si>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</si>
  <si>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</si>
  <si>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</si>
  <si>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</si>
  <si>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</si>
  <si>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</si>
  <si>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</si>
  <si>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</si>
  <si>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</si>
  <si>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</si>
  <si>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</si>
  <si>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</si>
  <si>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</si>
  <si>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</si>
  <si>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</si>
  <si>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</si>
  <si>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</si>
  <si>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</si>
  <si>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</si>
  <si>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</si>
  <si>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</si>
  <si>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</si>
  <si>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</si>
  <si>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</si>
  <si>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</si>
  <si>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</si>
  <si>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</si>
  <si>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</si>
  <si>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</si>
  <si>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</si>
  <si>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</si>
  <si>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</si>
  <si>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</si>
  <si>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</si>
  <si>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</si>
  <si>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</si>
  <si>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</si>
  <si>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</si>
  <si>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</si>
  <si>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</si>
  <si>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</si>
  <si>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</si>
  <si>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</si>
  <si>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</si>
  <si>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</si>
  <si>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</si>
  <si>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</si>
  <si>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</si>
  <si>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</si>
  <si>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</si>
  <si>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</si>
  <si>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</si>
  <si>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</si>
  <si>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</si>
  <si>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</si>
  <si>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</si>
  <si>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</si>
  <si>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</si>
  <si>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</si>
  <si>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</si>
  <si>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</si>
  <si>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</si>
  <si>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</si>
  <si>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</si>
  <si>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</si>
  <si>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</si>
  <si>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</si>
  <si>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</si>
  <si>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</si>
  <si>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</si>
  <si>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</si>
  <si>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</si>
  <si>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</si>
  <si>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</si>
  <si>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</si>
  <si>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</si>
  <si>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</si>
  <si>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</si>
  <si>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</si>
  <si>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</si>
  <si>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</si>
  <si>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</si>
  <si>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</si>
  <si>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</si>
  <si>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</si>
  <si>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</si>
  <si>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</si>
  <si>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</si>
  <si>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</si>
  <si>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</si>
  <si>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</si>
  <si>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</si>
  <si>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</si>
  <si>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</si>
  <si>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</si>
  <si>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</si>
  <si>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</si>
  <si>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</si>
  <si>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</si>
  <si>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</si>
  <si>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</si>
  <si>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</si>
  <si>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</si>
  <si>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</si>
  <si>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</si>
  <si>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</si>
  <si>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</si>
  <si>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</si>
  <si>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</si>
  <si>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</si>
  <si>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</si>
  <si>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</si>
  <si>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</si>
  <si>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</si>
  <si>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</si>
  <si>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</si>
  <si>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</si>
  <si>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</si>
  <si>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</si>
  <si>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</si>
  <si>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</si>
  <si>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</si>
  <si>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</si>
  <si>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</si>
  <si>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</si>
  <si>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</si>
  <si>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</si>
  <si>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</si>
  <si>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</si>
  <si>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</si>
  <si>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</si>
  <si>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</si>
  <si>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</si>
  <si>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</si>
  <si>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</si>
  <si>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</si>
  <si>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</si>
  <si>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</si>
  <si>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</si>
  <si>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</si>
  <si>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</si>
  <si>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</si>
  <si>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</si>
  <si>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</si>
  <si>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</si>
  <si>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</si>
  <si>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</si>
  <si>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</si>
  <si>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</si>
  <si>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</si>
  <si>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</si>
  <si>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</si>
  <si>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</si>
  <si>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</si>
  <si>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</si>
  <si>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</si>
  <si>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</si>
  <si>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</si>
  <si>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</si>
  <si>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</si>
  <si>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</si>
  <si>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</si>
  <si>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</si>
  <si>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</si>
  <si>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</si>
  <si>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</si>
  <si>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</si>
  <si>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</si>
  <si>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</si>
  <si>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</si>
  <si>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</si>
  <si>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</si>
  <si>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</si>
  <si>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</si>
  <si>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</si>
  <si>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</si>
  <si>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</si>
  <si>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</si>
  <si>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</si>
  <si>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</si>
  <si>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</si>
  <si>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</si>
  <si>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</si>
  <si>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</si>
  <si>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</si>
  <si>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</si>
  <si>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</si>
  <si>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</si>
  <si>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</si>
  <si>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</si>
  <si>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</si>
  <si>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</si>
  <si>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</si>
  <si>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</si>
  <si>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</si>
  <si>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</si>
  <si>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</si>
  <si>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</si>
  <si>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</si>
  <si>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</si>
  <si>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</si>
  <si>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</si>
  <si>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</si>
  <si>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</si>
  <si>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</si>
  <si>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</si>
  <si>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</si>
  <si>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</si>
  <si>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</si>
  <si>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</si>
  <si>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</si>
  <si>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</si>
  <si>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</si>
  <si>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</si>
  <si>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</si>
  <si>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</si>
  <si>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</si>
  <si>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</si>
  <si>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</si>
  <si>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</si>
  <si>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</si>
  <si>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</si>
  <si>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</si>
  <si>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</si>
  <si>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</si>
  <si>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</si>
  <si>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</si>
  <si>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</si>
  <si>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</si>
  <si>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</si>
  <si>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</si>
  <si>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</si>
  <si>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</si>
  <si>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</si>
  <si>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</si>
  <si>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</si>
  <si>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</si>
  <si>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</si>
  <si>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</si>
  <si>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</si>
  <si>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</si>
  <si>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</si>
  <si>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</si>
  <si>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</si>
  <si>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</si>
  <si>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</si>
  <si>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</si>
  <si>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</si>
  <si>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</si>
  <si>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</si>
  <si>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</si>
  <si>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</si>
  <si>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</si>
  <si>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</si>
  <si>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</si>
  <si>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</si>
  <si>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</si>
  <si>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</si>
  <si>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</si>
  <si>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</si>
  <si>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</si>
  <si>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</si>
  <si>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</si>
  <si>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</si>
  <si>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</si>
  <si>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</si>
  <si>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</si>
  <si>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</si>
  <si>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</si>
  <si>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</si>
  <si>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</si>
  <si>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</si>
  <si>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</si>
  <si>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</si>
  <si>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</si>
  <si>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</si>
  <si>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</si>
  <si>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</si>
  <si>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</si>
  <si>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</si>
  <si>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</si>
  <si>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</si>
  <si>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</si>
  <si>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</si>
  <si>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</si>
  <si>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</si>
  <si>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</si>
  <si>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</si>
  <si>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</si>
  <si>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</si>
  <si>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</si>
  <si>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</si>
  <si>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</si>
  <si>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</si>
  <si>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</si>
  <si>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</si>
  <si>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</si>
  <si>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</si>
  <si>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</si>
  <si>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</si>
  <si>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</si>
  <si>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</si>
  <si>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</si>
  <si>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</si>
  <si>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</si>
  <si>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</si>
  <si>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</si>
  <si>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</si>
  <si>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</si>
  <si>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</si>
  <si>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</si>
  <si>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</si>
  <si>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</si>
  <si>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</si>
  <si>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</si>
  <si>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</si>
  <si>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</si>
  <si>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</si>
  <si>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</si>
  <si>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</si>
  <si>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</si>
  <si>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</si>
  <si>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</si>
  <si>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</si>
  <si>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</si>
  <si>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</si>
  <si>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</si>
  <si>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</si>
  <si>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</si>
  <si>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</si>
  <si>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</si>
  <si>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</si>
  <si>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</si>
  <si>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</si>
  <si>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</si>
  <si>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</si>
  <si>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</si>
  <si>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</si>
  <si>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</si>
  <si>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</si>
  <si>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</si>
  <si>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</si>
  <si>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</si>
  <si>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</si>
  <si>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</si>
  <si>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</si>
  <si>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</si>
  <si>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</si>
  <si>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</si>
  <si>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</si>
  <si>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</si>
  <si>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</si>
  <si>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</si>
  <si>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</si>
  <si>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</si>
  <si>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</si>
  <si>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</si>
  <si>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</si>
  <si>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</si>
  <si>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</si>
  <si>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</si>
  <si>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</si>
  <si>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</si>
  <si>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</si>
  <si>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</si>
  <si>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</si>
  <si>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</si>
  <si>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</si>
  <si>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</si>
  <si>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</si>
  <si>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</si>
  <si>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</si>
  <si>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</si>
  <si>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</si>
  <si>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</si>
  <si>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</si>
  <si>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</si>
  <si>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</si>
  <si>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</si>
  <si>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</si>
  <si>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</si>
  <si>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</si>
  <si>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</si>
  <si>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</si>
  <si>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</si>
  <si>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</si>
  <si>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</si>
  <si>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</si>
  <si>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</si>
  <si>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</si>
  <si>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</si>
  <si>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</si>
  <si>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</si>
  <si>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</si>
  <si>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</si>
  <si>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</si>
  <si>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</si>
  <si>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</si>
  <si>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</si>
  <si>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</si>
  <si>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</si>
  <si>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</si>
  <si>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</si>
  <si>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</si>
  <si>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</si>
  <si>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</si>
  <si>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</si>
  <si>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</si>
  <si>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</si>
  <si>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</si>
  <si>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</si>
  <si>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</si>
  <si>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</si>
  <si>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</si>
  <si>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</si>
  <si>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</si>
  <si>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</si>
  <si>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</si>
  <si>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</si>
  <si>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</si>
  <si>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</si>
  <si>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</si>
  <si>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</si>
  <si>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</si>
  <si>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</si>
  <si>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</si>
  <si>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</si>
  <si>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</si>
  <si>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</si>
  <si>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</si>
  <si>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</si>
  <si>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</si>
  <si>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</si>
  <si>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</si>
  <si>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</si>
  <si>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</si>
  <si>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</si>
  <si>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</si>
  <si>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</si>
  <si>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</si>
  <si>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</si>
  <si>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</si>
  <si>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</si>
  <si>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</si>
  <si>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</si>
  <si>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</si>
  <si>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</si>
  <si>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</si>
  <si>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</si>
  <si>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</si>
  <si>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</si>
  <si>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</si>
  <si>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</si>
  <si>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</si>
  <si>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</si>
  <si>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</si>
  <si>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</si>
  <si>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</si>
  <si>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</si>
  <si>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</si>
  <si>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</si>
  <si>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</si>
  <si>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</si>
  <si>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</si>
  <si>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</si>
  <si>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</si>
  <si>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</si>
  <si>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</si>
  <si>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</si>
  <si>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</si>
  <si>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</si>
  <si>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</si>
  <si>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</si>
  <si>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</si>
  <si>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</si>
  <si>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</si>
  <si>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</si>
  <si>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</si>
  <si>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</si>
  <si>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</si>
  <si>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</si>
  <si>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</si>
  <si>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</si>
  <si>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</si>
  <si>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</si>
  <si>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</si>
  <si>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</si>
  <si>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</si>
  <si>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</si>
  <si>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</si>
  <si>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</si>
  <si>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</si>
  <si>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</si>
  <si>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</si>
  <si>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</si>
  <si>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</si>
  <si>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</si>
  <si>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</si>
  <si>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</si>
  <si>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</si>
  <si>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</si>
  <si>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</si>
  <si>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</si>
  <si>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</si>
  <si>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</si>
  <si>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</si>
  <si>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</si>
  <si>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</si>
  <si>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</si>
  <si>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</si>
  <si>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</si>
  <si>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</si>
  <si>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</si>
  <si>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</si>
  <si>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</si>
  <si>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</si>
  <si>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</si>
  <si>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</si>
  <si>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</si>
  <si>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</si>
  <si>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</si>
  <si>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</si>
  <si>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</si>
  <si>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</si>
  <si>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</si>
  <si>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</si>
  <si>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</si>
  <si>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</si>
  <si>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</si>
  <si>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</si>
  <si>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</si>
  <si>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</si>
  <si>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</si>
  <si>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</si>
  <si>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</si>
  <si>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</si>
  <si>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</si>
  <si>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</si>
  <si>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</si>
  <si>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</si>
  <si>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</si>
  <si>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</si>
  <si>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</si>
  <si>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</si>
  <si>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</si>
  <si>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</si>
  <si>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</si>
  <si>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</si>
  <si>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</si>
  <si>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</si>
  <si>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</si>
  <si>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</si>
  <si>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</si>
  <si>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</si>
  <si>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</si>
  <si>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</si>
  <si>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</si>
  <si>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</si>
  <si>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</si>
  <si>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</si>
  <si>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</si>
  <si>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</si>
  <si>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</si>
  <si>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</si>
  <si>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</si>
  <si>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</si>
  <si>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</si>
  <si>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</si>
  <si>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</si>
  <si>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</si>
  <si>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</si>
  <si>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</si>
  <si>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</si>
  <si>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</si>
  <si>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</si>
  <si>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</si>
  <si>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</si>
  <si>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</si>
  <si>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</si>
  <si>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</si>
  <si>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</si>
  <si>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</si>
  <si>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</si>
  <si>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</si>
  <si>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</si>
  <si>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</si>
  <si>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</si>
  <si>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</si>
  <si>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</si>
  <si>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</si>
  <si>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</si>
  <si>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</si>
  <si>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</si>
  <si>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</si>
  <si>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</si>
  <si>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</si>
  <si>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</si>
  <si>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</si>
  <si>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</si>
  <si>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</si>
  <si>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</si>
  <si>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</si>
  <si>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</si>
  <si>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</si>
  <si>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</si>
  <si>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</si>
  <si>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</si>
  <si>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</si>
  <si>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</si>
  <si>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</si>
  <si>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</si>
  <si>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</si>
  <si>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</si>
  <si>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</si>
  <si>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</si>
  <si>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</si>
  <si>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</si>
  <si>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</si>
  <si>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</si>
  <si>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</si>
  <si>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</si>
  <si>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</si>
  <si>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</si>
  <si>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</si>
  <si>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</si>
  <si>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</si>
  <si>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</si>
  <si>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</si>
  <si>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</si>
  <si>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</si>
  <si>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</si>
  <si>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</si>
  <si>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</si>
  <si>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</si>
  <si>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</si>
  <si>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</si>
  <si>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</si>
  <si>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</si>
  <si>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</si>
  <si>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</si>
  <si>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</si>
  <si>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</si>
  <si>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</si>
  <si>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</si>
  <si>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</si>
  <si>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</si>
  <si>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</si>
  <si>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</si>
  <si>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</si>
  <si>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</si>
  <si>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</si>
  <si>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</si>
  <si>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</si>
  <si>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</si>
  <si>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</si>
  <si>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</si>
  <si>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</si>
  <si>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</si>
  <si>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</si>
  <si>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</si>
  <si>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</si>
  <si>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</si>
  <si>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</si>
  <si>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</si>
  <si>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</si>
  <si>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</si>
  <si>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</si>
  <si>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</si>
  <si>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</si>
  <si>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</si>
  <si>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</si>
  <si>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</si>
  <si>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</si>
  <si>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</si>
  <si>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</si>
  <si>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</si>
  <si>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</si>
  <si>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</si>
  <si>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</si>
  <si>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</si>
  <si>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</si>
  <si>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</si>
  <si>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</si>
  <si>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</si>
  <si>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</si>
  <si>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</si>
  <si>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</si>
  <si>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</si>
  <si>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</si>
  <si>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</si>
  <si>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</si>
  <si>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</si>
  <si>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</si>
  <si>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</si>
  <si>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</si>
  <si>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</si>
  <si>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</si>
  <si>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</si>
  <si>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</si>
  <si>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</si>
  <si>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</si>
  <si>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</si>
  <si>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</si>
  <si>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</si>
  <si>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</si>
  <si>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</si>
  <si>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</si>
  <si>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</si>
  <si>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</si>
  <si>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</si>
  <si>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</si>
  <si>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</si>
  <si>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</si>
  <si>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</si>
  <si>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</si>
  <si>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</si>
  <si>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</si>
  <si>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</si>
  <si>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</si>
  <si>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</si>
  <si>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</si>
  <si>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</si>
  <si>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</si>
  <si>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</si>
  <si>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</si>
  <si>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</si>
  <si>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</si>
  <si>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</si>
  <si>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</si>
  <si>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</si>
  <si>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</si>
  <si>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</si>
  <si>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</si>
  <si>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</si>
  <si>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</si>
  <si>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</si>
  <si>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</si>
  <si>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</si>
  <si>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</si>
  <si>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</si>
  <si>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</si>
  <si>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</si>
  <si>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</si>
  <si>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</si>
  <si>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</si>
  <si>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</si>
  <si>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</si>
  <si>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</si>
  <si>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</si>
  <si>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</si>
  <si>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</si>
  <si>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</si>
  <si>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</si>
  <si>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</si>
  <si>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</si>
  <si>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</si>
  <si>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</si>
  <si>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</si>
  <si>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</si>
  <si>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</si>
  <si>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</si>
  <si>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</si>
  <si>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</si>
  <si>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</si>
  <si>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</si>
  <si>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</si>
  <si>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</si>
  <si>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</si>
  <si>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</si>
  <si>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</si>
  <si>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</si>
  <si>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</si>
  <si>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</si>
  <si>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</si>
  <si>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</si>
  <si>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</si>
  <si>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</si>
  <si>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</si>
  <si>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</si>
  <si>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</si>
  <si>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</si>
  <si>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</si>
  <si>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</si>
  <si>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</si>
  <si>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</si>
  <si>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</si>
  <si>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</si>
  <si>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</si>
  <si>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</si>
  <si>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</si>
  <si>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</si>
  <si>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</si>
  <si>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</si>
  <si>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</si>
  <si>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</si>
  <si>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</si>
  <si>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</si>
  <si>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</si>
  <si>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</si>
  <si>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</si>
  <si>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</si>
  <si>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</si>
  <si>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</si>
  <si>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</si>
  <si>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</si>
  <si>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</si>
  <si>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</si>
  <si>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</si>
  <si>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</si>
  <si>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</si>
  <si>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</si>
  <si>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</si>
  <si>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</si>
  <si>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</si>
  <si>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</si>
  <si>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</si>
  <si>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</si>
  <si>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</si>
  <si>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</si>
  <si>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</si>
  <si>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</si>
  <si>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</si>
  <si>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</si>
  <si>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</si>
  <si>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</si>
  <si>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</si>
  <si>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</si>
  <si>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</si>
  <si>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VELL 15</t>
  </si>
  <si>
    <t>Vellinge Kommun</t>
  </si>
  <si>
    <t>SE0009805070</t>
  </si>
  <si>
    <t>VELL_15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</si>
</sst>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0" t="s">
        <v>1000</v>
      </c>
      <c r="T5" s="271"/>
      <c r="U5" s="271"/>
      <c r="V5" s="271"/>
      <c r="W5" s="271"/>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6"/>
  <sheetViews>
    <sheetView zoomScale="70" zoomScaleNormal="70" workbookViewId="0">
      <pane xSplit="1" ySplit="1" topLeftCell="X200" activePane="bottomRight" state="frozen"/>
      <selection pane="topRight" activeCell="B1" sqref="B1"/>
      <selection pane="bottomLeft" activeCell="A2" sqref="A2"/>
      <selection pane="bottomRight" activeCell="AA231" sqref="AA23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T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6:31">
      <c r="F97" s="117"/>
      <c r="G97" s="117"/>
      <c r="AA97" s="232" t="s">
        <v>1181</v>
      </c>
      <c r="AB97" s="233" t="s">
        <v>1182</v>
      </c>
      <c r="AC97" s="231"/>
      <c r="AD97" s="231"/>
      <c r="AE97" s="231"/>
    </row>
    <row r="98" spans="6:31">
      <c r="AA98" s="232" t="s">
        <v>808</v>
      </c>
      <c r="AB98" s="233" t="s">
        <v>809</v>
      </c>
      <c r="AC98" s="231"/>
      <c r="AD98" s="231"/>
      <c r="AE98" s="231"/>
    </row>
    <row r="99" spans="6:31">
      <c r="AA99" s="232" t="s">
        <v>1183</v>
      </c>
      <c r="AB99" s="233" t="s">
        <v>1184</v>
      </c>
      <c r="AC99" s="231"/>
      <c r="AD99" s="231"/>
      <c r="AE99" s="231"/>
    </row>
    <row r="100" spans="6:31">
      <c r="AA100" s="232" t="s">
        <v>1225</v>
      </c>
      <c r="AB100" s="233" t="s">
        <v>1246</v>
      </c>
      <c r="AC100" s="231"/>
      <c r="AD100" s="231"/>
      <c r="AE100" s="231"/>
    </row>
    <row r="101" spans="6:31">
      <c r="AA101" s="232" t="s">
        <v>2044</v>
      </c>
      <c r="AB101" s="233" t="s">
        <v>2045</v>
      </c>
      <c r="AC101" s="231"/>
      <c r="AD101" s="231"/>
      <c r="AE101" s="231"/>
    </row>
    <row r="102" spans="6:31">
      <c r="AA102" s="232" t="s">
        <v>1185</v>
      </c>
      <c r="AB102" s="233" t="s">
        <v>1186</v>
      </c>
      <c r="AC102" s="231"/>
      <c r="AD102" s="231"/>
      <c r="AE102" s="231"/>
    </row>
    <row r="103" spans="6:31">
      <c r="AA103" s="232" t="s">
        <v>1424</v>
      </c>
      <c r="AB103" s="233" t="s">
        <v>1425</v>
      </c>
      <c r="AC103" s="231"/>
      <c r="AD103" s="231"/>
      <c r="AE103" s="231"/>
    </row>
    <row r="104" spans="6:31">
      <c r="AA104" s="232" t="s">
        <v>1389</v>
      </c>
      <c r="AB104" s="233" t="s">
        <v>1390</v>
      </c>
      <c r="AC104" s="231"/>
      <c r="AD104" s="231"/>
      <c r="AE104" s="231"/>
    </row>
    <row r="105" spans="6:31">
      <c r="AA105" s="232" t="s">
        <v>504</v>
      </c>
      <c r="AB105" s="233" t="s">
        <v>505</v>
      </c>
      <c r="AC105" s="231"/>
      <c r="AD105" s="231"/>
      <c r="AE105" s="231"/>
    </row>
    <row r="106" spans="6:31">
      <c r="AA106" s="232" t="s">
        <v>107</v>
      </c>
      <c r="AB106" s="233" t="s">
        <v>1187</v>
      </c>
      <c r="AC106" s="231"/>
      <c r="AD106" s="231"/>
      <c r="AE106" s="231"/>
    </row>
    <row r="107" spans="6:31">
      <c r="AA107" s="232" t="s">
        <v>594</v>
      </c>
      <c r="AB107" s="233" t="s">
        <v>595</v>
      </c>
      <c r="AC107" s="231"/>
      <c r="AD107" s="231"/>
      <c r="AE107" s="231"/>
    </row>
    <row r="108" spans="6:31">
      <c r="AA108" s="232" t="s">
        <v>1188</v>
      </c>
      <c r="AB108" s="233" t="s">
        <v>1189</v>
      </c>
      <c r="AC108" s="231"/>
      <c r="AD108" s="231"/>
      <c r="AE108" s="231"/>
    </row>
    <row r="109" spans="6:31">
      <c r="AA109" s="232" t="s">
        <v>2075</v>
      </c>
      <c r="AB109" s="233" t="s">
        <v>2076</v>
      </c>
      <c r="AC109" s="231"/>
      <c r="AD109" s="231"/>
      <c r="AE109" s="231"/>
    </row>
    <row r="110" spans="6:31">
      <c r="AA110" s="232" t="s">
        <v>1306</v>
      </c>
      <c r="AB110" s="233" t="s">
        <v>1307</v>
      </c>
      <c r="AC110" s="231"/>
      <c r="AD110" s="231"/>
      <c r="AE110" s="231"/>
    </row>
    <row r="111" spans="6:31">
      <c r="AA111" s="232" t="s">
        <v>1399</v>
      </c>
      <c r="AB111" s="233" t="s">
        <v>1400</v>
      </c>
      <c r="AC111" s="231"/>
      <c r="AD111" s="231"/>
      <c r="AE111" s="231"/>
    </row>
    <row r="112" spans="6: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66" t="s">
        <v>2091</v>
      </c>
      <c r="AB231" s="233" t="s">
        <v>2092</v>
      </c>
    </row>
    <row r="232" spans="27:31">
      <c r="AA232" s="232" t="s">
        <v>539</v>
      </c>
      <c r="AB232" s="233" t="s">
        <v>540</v>
      </c>
    </row>
    <row r="233" spans="27:31">
      <c r="AA233" s="232" t="s">
        <v>592</v>
      </c>
      <c r="AB233" s="233" t="s">
        <v>593</v>
      </c>
    </row>
    <row r="234" spans="27:31">
      <c r="AA234" s="232" t="s">
        <v>1436</v>
      </c>
      <c r="AB234" s="233" t="s">
        <v>1437</v>
      </c>
    </row>
    <row r="235" spans="27:31">
      <c r="AA235" s="232" t="s">
        <v>579</v>
      </c>
      <c r="AB235" s="233" t="s">
        <v>580</v>
      </c>
    </row>
    <row r="236" spans="27:31">
      <c r="AA236" s="232" t="s">
        <v>1812</v>
      </c>
      <c r="AB236" s="233" t="s">
        <v>1813</v>
      </c>
    </row>
    <row r="237" spans="27:31">
      <c r="AA237" s="232" t="s">
        <v>541</v>
      </c>
      <c r="AB237" s="233" t="s">
        <v>542</v>
      </c>
    </row>
    <row r="238" spans="27:31">
      <c r="AA238" s="232" t="s">
        <v>2079</v>
      </c>
      <c r="AB238" s="233" t="s">
        <v>2080</v>
      </c>
    </row>
    <row r="239" spans="27:31">
      <c r="AA239" s="232" t="s">
        <v>1217</v>
      </c>
      <c r="AB239" s="233" t="s">
        <v>1218</v>
      </c>
    </row>
    <row r="240" spans="27:31">
      <c r="AA240" s="232" t="s">
        <v>208</v>
      </c>
      <c r="AB240" s="233" t="s">
        <v>26</v>
      </c>
    </row>
    <row r="241" spans="27:28">
      <c r="AA241" s="232" t="s">
        <v>543</v>
      </c>
      <c r="AB241" s="233" t="s">
        <v>544</v>
      </c>
    </row>
    <row r="242" spans="27:28">
      <c r="AA242" s="232" t="s">
        <v>545</v>
      </c>
      <c r="AB242" s="233" t="s">
        <v>581</v>
      </c>
    </row>
    <row r="243" spans="27:28">
      <c r="AA243" s="232" t="s">
        <v>546</v>
      </c>
      <c r="AB243" s="233" t="s">
        <v>582</v>
      </c>
    </row>
    <row r="244" spans="27:28">
      <c r="AA244" s="232" t="s">
        <v>1210</v>
      </c>
      <c r="AB244" s="233" t="s">
        <v>1211</v>
      </c>
    </row>
    <row r="245" spans="27:28">
      <c r="AA245" s="232" t="s">
        <v>547</v>
      </c>
      <c r="AB245" s="232" t="s">
        <v>583</v>
      </c>
    </row>
    <row r="246" spans="27:28">
      <c r="AA246" s="232" t="s">
        <v>1816</v>
      </c>
      <c r="AB246" s="232" t="s">
        <v>1817</v>
      </c>
    </row>
    <row r="247" spans="27:28">
      <c r="AA247" s="232" t="s">
        <v>448</v>
      </c>
      <c r="AB247" s="232" t="s">
        <v>22</v>
      </c>
    </row>
    <row r="248" spans="27:28">
      <c r="AA248" s="232" t="s">
        <v>548</v>
      </c>
      <c r="AB248" s="233" t="s">
        <v>584</v>
      </c>
    </row>
    <row r="249" spans="27:28">
      <c r="AA249" s="232" t="s">
        <v>1829</v>
      </c>
      <c r="AB249" s="233" t="s">
        <v>1828</v>
      </c>
    </row>
    <row r="250" spans="27:28">
      <c r="AA250" s="232" t="s">
        <v>549</v>
      </c>
      <c r="AB250" s="233" t="s">
        <v>550</v>
      </c>
    </row>
    <row r="251" spans="27:28">
      <c r="AA251" s="232" t="s">
        <v>2046</v>
      </c>
      <c r="AB251" s="233" t="s">
        <v>1433</v>
      </c>
    </row>
    <row r="252" spans="27:28">
      <c r="AA252" s="232" t="s">
        <v>1578</v>
      </c>
      <c r="AB252" s="233" t="s">
        <v>1579</v>
      </c>
    </row>
    <row r="253" spans="27:28">
      <c r="AA253" s="232" t="s">
        <v>1406</v>
      </c>
      <c r="AB253" s="233" t="s">
        <v>1407</v>
      </c>
    </row>
    <row r="254" spans="27:28">
      <c r="AA254" s="232" t="s">
        <v>1787</v>
      </c>
      <c r="AB254" s="233" t="s">
        <v>1788</v>
      </c>
    </row>
    <row r="255" spans="27:28">
      <c r="AA255" s="232" t="s">
        <v>216</v>
      </c>
      <c r="AB255" s="233" t="s">
        <v>1224</v>
      </c>
    </row>
    <row r="256" spans="27:28">
      <c r="AA256" s="232" t="s">
        <v>459</v>
      </c>
      <c r="AB256" s="233" t="s">
        <v>306</v>
      </c>
    </row>
    <row r="257" spans="27:28">
      <c r="AA257" s="232" t="s">
        <v>458</v>
      </c>
      <c r="AB257" s="233" t="s">
        <v>265</v>
      </c>
    </row>
    <row r="258" spans="27:28">
      <c r="AA258" s="232" t="s">
        <v>1844</v>
      </c>
      <c r="AB258" s="233" t="s">
        <v>1845</v>
      </c>
    </row>
    <row r="259" spans="27:28">
      <c r="AA259" s="232" t="s">
        <v>1131</v>
      </c>
      <c r="AB259" s="233" t="s">
        <v>1132</v>
      </c>
    </row>
    <row r="260" spans="27:28">
      <c r="AA260" s="232" t="s">
        <v>1318</v>
      </c>
      <c r="AB260" s="233" t="s">
        <v>1319</v>
      </c>
    </row>
    <row r="261" spans="27:28">
      <c r="AA261" s="232" t="s">
        <v>1472</v>
      </c>
      <c r="AB261" s="233" t="s">
        <v>1473</v>
      </c>
    </row>
    <row r="262" spans="27:28">
      <c r="AA262" s="232" t="s">
        <v>551</v>
      </c>
      <c r="AB262" s="233" t="s">
        <v>552</v>
      </c>
    </row>
    <row r="263" spans="27:28">
      <c r="AA263" s="232" t="s">
        <v>1597</v>
      </c>
      <c r="AB263" s="233" t="s">
        <v>1598</v>
      </c>
    </row>
    <row r="264" spans="27:28">
      <c r="AA264" s="232" t="s">
        <v>2047</v>
      </c>
      <c r="AB264" s="233" t="s">
        <v>2048</v>
      </c>
    </row>
    <row r="265" spans="27:28">
      <c r="AA265" s="232" t="s">
        <v>1166</v>
      </c>
      <c r="AB265" s="233" t="s">
        <v>1165</v>
      </c>
    </row>
    <row r="266" spans="27:28">
      <c r="AA266" s="232" t="s">
        <v>1584</v>
      </c>
      <c r="AB266" s="233" t="s">
        <v>1585</v>
      </c>
    </row>
    <row r="267" spans="27:28">
      <c r="AA267" s="232" t="s">
        <v>553</v>
      </c>
      <c r="AB267" s="233" t="s">
        <v>554</v>
      </c>
    </row>
    <row r="268" spans="27:28">
      <c r="AA268" s="232" t="s">
        <v>447</v>
      </c>
      <c r="AB268" s="233" t="s">
        <v>299</v>
      </c>
    </row>
    <row r="269" spans="27:28">
      <c r="AA269" s="232" t="s">
        <v>446</v>
      </c>
      <c r="AB269" s="233" t="s">
        <v>27</v>
      </c>
    </row>
    <row r="270" spans="27:28">
      <c r="AA270" s="232" t="s">
        <v>555</v>
      </c>
      <c r="AB270" s="233" t="s">
        <v>556</v>
      </c>
    </row>
    <row r="271" spans="27:28">
      <c r="AA271" s="232" t="s">
        <v>1219</v>
      </c>
      <c r="AB271" s="233" t="s">
        <v>1220</v>
      </c>
    </row>
    <row r="272" spans="27:28">
      <c r="AA272" s="232" t="s">
        <v>1420</v>
      </c>
      <c r="AB272" s="233" t="s">
        <v>1421</v>
      </c>
    </row>
    <row r="273" spans="27:28">
      <c r="AA273" s="232" t="s">
        <v>1252</v>
      </c>
      <c r="AB273" s="233" t="s">
        <v>1255</v>
      </c>
    </row>
    <row r="274" spans="27:28">
      <c r="AA274" s="232" t="s">
        <v>1638</v>
      </c>
      <c r="AB274" s="233" t="s">
        <v>1639</v>
      </c>
    </row>
    <row r="275" spans="27:28">
      <c r="AA275" s="232" t="s">
        <v>1580</v>
      </c>
      <c r="AB275" s="233" t="s">
        <v>1581</v>
      </c>
    </row>
    <row r="276" spans="27:28">
      <c r="AA276" s="232" t="s">
        <v>1401</v>
      </c>
      <c r="AB276" s="233" t="s">
        <v>1402</v>
      </c>
    </row>
    <row r="277" spans="27:28">
      <c r="AA277" s="232" t="s">
        <v>1381</v>
      </c>
      <c r="AB277" s="233" t="s">
        <v>1382</v>
      </c>
    </row>
    <row r="278" spans="27:28">
      <c r="AA278" s="232" t="s">
        <v>1630</v>
      </c>
      <c r="AB278" s="233" t="s">
        <v>1631</v>
      </c>
    </row>
    <row r="279" spans="27:28">
      <c r="AA279" s="232" t="s">
        <v>557</v>
      </c>
      <c r="AB279" s="233" t="s">
        <v>376</v>
      </c>
    </row>
    <row r="280" spans="27:28">
      <c r="AA280" s="232" t="s">
        <v>1810</v>
      </c>
      <c r="AB280" s="233" t="s">
        <v>1811</v>
      </c>
    </row>
    <row r="281" spans="27:28">
      <c r="AA281" s="232" t="s">
        <v>1267</v>
      </c>
      <c r="AB281" s="233" t="s">
        <v>1268</v>
      </c>
    </row>
    <row r="282" spans="27:28">
      <c r="AA282" s="232" t="s">
        <v>1499</v>
      </c>
      <c r="AB282" s="233" t="s">
        <v>1500</v>
      </c>
    </row>
    <row r="283" spans="27:28">
      <c r="AA283" s="232" t="s">
        <v>561</v>
      </c>
      <c r="AB283" s="233" t="s">
        <v>377</v>
      </c>
    </row>
    <row r="284" spans="27:28">
      <c r="AA284" s="232" t="s">
        <v>1842</v>
      </c>
      <c r="AB284" s="233" t="s">
        <v>1843</v>
      </c>
    </row>
    <row r="285" spans="27:28">
      <c r="AA285" s="232" t="s">
        <v>1873</v>
      </c>
      <c r="AB285" s="233" t="s">
        <v>1874</v>
      </c>
    </row>
    <row r="286" spans="27:28">
      <c r="AA286" s="232" t="s">
        <v>558</v>
      </c>
      <c r="AB286" s="233" t="s">
        <v>585</v>
      </c>
    </row>
    <row r="287" spans="27:28">
      <c r="AA287" s="232" t="s">
        <v>1789</v>
      </c>
      <c r="AB287" s="233" t="s">
        <v>1790</v>
      </c>
    </row>
    <row r="288" spans="27:28">
      <c r="AA288" s="232" t="s">
        <v>1587</v>
      </c>
      <c r="AB288" s="233" t="s">
        <v>1588</v>
      </c>
    </row>
    <row r="289" spans="27:28">
      <c r="AA289" s="232" t="s">
        <v>460</v>
      </c>
      <c r="AB289" s="233" t="s">
        <v>295</v>
      </c>
    </row>
    <row r="290" spans="27:28">
      <c r="AA290" s="232" t="s">
        <v>1221</v>
      </c>
      <c r="AB290" s="233" t="s">
        <v>1222</v>
      </c>
    </row>
    <row r="291" spans="27:28">
      <c r="AA291" s="232" t="s">
        <v>559</v>
      </c>
      <c r="AB291" s="233" t="s">
        <v>560</v>
      </c>
    </row>
    <row r="292" spans="27:28">
      <c r="AA292" s="232" t="s">
        <v>1253</v>
      </c>
      <c r="AB292" s="233" t="s">
        <v>1254</v>
      </c>
    </row>
    <row r="293" spans="27:28">
      <c r="AA293" s="232" t="s">
        <v>559</v>
      </c>
      <c r="AB293" s="233" t="s">
        <v>560</v>
      </c>
    </row>
    <row r="294" spans="27:28">
      <c r="AA294" s="232" t="s">
        <v>1253</v>
      </c>
      <c r="AB294" s="233" t="s">
        <v>1254</v>
      </c>
    </row>
    <row r="295" spans="27:28">
      <c r="AA295" s="232" t="s">
        <v>1601</v>
      </c>
      <c r="AB295" s="233" t="s">
        <v>1602</v>
      </c>
    </row>
    <row r="296" spans="27:28">
      <c r="AA296" s="232" t="s">
        <v>1387</v>
      </c>
      <c r="AB296"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69" t="s">
        <v>1164</v>
      </c>
      <c r="B5" s="269"/>
      <c r="C5" s="269"/>
      <c r="D5" s="93"/>
      <c r="E5" s="93"/>
      <c r="F5" s="93"/>
      <c r="G5" s="93"/>
      <c r="H5" s="93"/>
      <c r="I5" s="93"/>
      <c r="J5" s="93"/>
      <c r="K5" s="216"/>
      <c r="L5" s="216"/>
      <c r="M5" s="216"/>
      <c r="N5" s="216"/>
      <c r="O5" s="216"/>
      <c r="P5" s="216"/>
      <c r="Q5" s="216"/>
      <c r="R5" s="216"/>
      <c r="S5" s="216"/>
      <c r="T5" s="216"/>
      <c r="V5" s="270" t="s">
        <v>1000</v>
      </c>
      <c r="W5" s="271"/>
      <c r="X5" s="271"/>
      <c r="Y5" s="271"/>
      <c r="Z5" s="271"/>
      <c r="AA5" s="270" t="s">
        <v>1055</v>
      </c>
      <c r="AB5" s="271"/>
      <c r="AC5" s="271"/>
      <c r="AD5" s="271"/>
      <c r="AE5" s="271"/>
      <c r="AF5" s="270" t="s">
        <v>1056</v>
      </c>
      <c r="AG5" s="271"/>
      <c r="AH5" s="271"/>
      <c r="AI5" s="271"/>
      <c r="AJ5" s="271"/>
      <c r="AK5" s="270" t="s">
        <v>1057</v>
      </c>
      <c r="AL5" s="271"/>
      <c r="AM5" s="271"/>
      <c r="AN5" s="271"/>
      <c r="AO5" s="271"/>
      <c r="AP5" s="270" t="s">
        <v>1058</v>
      </c>
      <c r="AQ5" s="271"/>
      <c r="AR5" s="271"/>
      <c r="AS5" s="271"/>
      <c r="AT5" s="271"/>
      <c r="AU5" s="270" t="s">
        <v>1059</v>
      </c>
      <c r="AV5" s="271"/>
      <c r="AW5" s="271"/>
      <c r="AX5" s="271"/>
      <c r="AY5" s="271"/>
      <c r="AZ5" s="270" t="s">
        <v>1060</v>
      </c>
      <c r="BA5" s="271"/>
      <c r="BB5" s="271"/>
      <c r="BC5" s="271"/>
      <c r="BD5" s="271"/>
      <c r="BE5" s="270" t="s">
        <v>1061</v>
      </c>
      <c r="BF5" s="271"/>
      <c r="BG5" s="271"/>
      <c r="BH5" s="271"/>
      <c r="BI5" s="271"/>
      <c r="BJ5" s="270" t="s">
        <v>1062</v>
      </c>
      <c r="BK5" s="271"/>
      <c r="BL5" s="271"/>
      <c r="BM5" s="271"/>
      <c r="BN5" s="271"/>
      <c r="BO5" s="270" t="s">
        <v>1063</v>
      </c>
      <c r="BP5" s="271"/>
      <c r="BQ5" s="271"/>
      <c r="BR5" s="271"/>
      <c r="BS5" s="271"/>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1" sqref="C11"/>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t="s">
        <v>18</v>
      </c>
      <c r="B2" s="64" t="s">
        <v>335</v>
      </c>
      <c r="C2" s="64" t="s">
        <v>1267</v>
      </c>
      <c r="D2" s="64" t="s">
        <v>208</v>
      </c>
      <c r="E2" s="65" t="s">
        <v>35</v>
      </c>
      <c r="F2" s="64" t="s">
        <v>333</v>
      </c>
      <c r="G2" s="4">
        <v>42824</v>
      </c>
      <c r="H2" s="95" t="str">
        <f>IF(C2="-","",VLOOKUP(C2,CouponBondIssuersTable,2,0))</f>
        <v>VELL</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t="s">
        <v>2093</v>
      </c>
      <c r="B7" s="83" t="s">
        <v>2094</v>
      </c>
      <c r="C7" s="64">
        <v>15</v>
      </c>
      <c r="D7" s="64" t="s">
        <v>2095</v>
      </c>
      <c r="E7" s="65">
        <v>1000000</v>
      </c>
      <c r="F7" s="64" t="s">
        <v>35</v>
      </c>
      <c r="G7" s="64" t="s">
        <v>407</v>
      </c>
      <c r="H7" s="64" t="s">
        <v>1141</v>
      </c>
      <c r="I7" s="84">
        <v>1</v>
      </c>
      <c r="J7" s="64">
        <v>4</v>
      </c>
      <c r="K7" s="4">
        <v>42915</v>
      </c>
      <c r="L7" s="4">
        <v>43553</v>
      </c>
      <c r="M7" s="4" t="s">
        <v>1138</v>
      </c>
      <c r="N7" s="51" t="s">
        <v>411</v>
      </c>
      <c r="O7" s="65">
        <v>200000000</v>
      </c>
      <c r="P7" s="4">
        <v>42824</v>
      </c>
      <c r="Q7" s="4">
        <f>IF(P7&lt;&gt;"",P7,"")</f>
        <v>42824</v>
      </c>
      <c r="R7" s="4">
        <v>43553</v>
      </c>
      <c r="S7" s="4">
        <v>43545</v>
      </c>
      <c r="T7" s="85" t="s">
        <v>2096</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2017-03-28T11:30:57Z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