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388" yWindow="972" windowWidth="14400" windowHeight="1050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<sst xmlns="http://schemas.openxmlformats.org/spreadsheetml/2006/main" count="3201" uniqueCount="2099">
  <si>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</si>
  <si>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</si>
  <si>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</si>
  <si>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</si>
  <si>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</si>
  <si>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</si>
  <si>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</si>
  <si>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</si>
  <si>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</si>
  <si>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</si>
  <si>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</si>
  <si>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</si>
  <si>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</si>
  <si>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</si>
  <si>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</si>
  <si>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</si>
  <si>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</si>
  <si>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</si>
  <si>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</si>
  <si>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</si>
  <si>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</si>
  <si>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</si>
  <si>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</si>
  <si>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</si>
  <si>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</si>
  <si>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</si>
  <si>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</si>
  <si>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</si>
  <si>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</si>
  <si>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</si>
  <si>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</si>
  <si>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</si>
  <si>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</si>
  <si>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</si>
  <si>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</si>
  <si>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</si>
  <si>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</si>
  <si>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</si>
  <si>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</si>
  <si>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</si>
  <si>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</si>
  <si>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</si>
  <si>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</si>
  <si>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</si>
  <si>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</si>
  <si>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</si>
  <si>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</si>
  <si>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</si>
  <si>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</si>
  <si>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</si>
  <si>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</si>
  <si>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</si>
  <si>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</si>
  <si>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</si>
  <si>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</si>
  <si>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</si>
  <si>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</si>
  <si>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</si>
  <si>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</si>
  <si>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</si>
  <si>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</si>
  <si>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</si>
  <si>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</si>
  <si>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</si>
  <si>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</si>
  <si>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</si>
  <si>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</si>
  <si>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</si>
  <si>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</si>
  <si>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</si>
  <si>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</si>
  <si>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</si>
  <si>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</si>
  <si>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</si>
  <si>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</si>
  <si>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</si>
  <si>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</si>
  <si>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</si>
  <si>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</si>
  <si>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</si>
  <si>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</si>
  <si>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</si>
  <si>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</si>
  <si>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</si>
  <si>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</si>
  <si>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</si>
  <si>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</si>
  <si>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</si>
  <si>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</si>
  <si>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</si>
  <si>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</si>
  <si>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</si>
  <si>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</si>
  <si>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</si>
  <si>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</si>
  <si>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</si>
  <si>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</si>
  <si>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</si>
  <si>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</si>
  <si>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</si>
  <si>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</si>
  <si>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</si>
  <si>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</si>
  <si>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</si>
  <si>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</si>
  <si>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</si>
  <si>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</si>
  <si>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</si>
  <si>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</si>
  <si>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</si>
  <si>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</si>
  <si>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</si>
  <si>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</si>
  <si>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</si>
  <si>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</si>
  <si>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</si>
  <si>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</si>
  <si>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</si>
  <si>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</si>
  <si>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</si>
  <si>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</si>
  <si>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</si>
  <si>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</si>
  <si>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</si>
  <si>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</si>
  <si>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</si>
  <si>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</si>
  <si>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</si>
  <si>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</si>
  <si>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</si>
  <si>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</si>
  <si>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</si>
  <si>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</si>
  <si>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</si>
  <si>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</si>
  <si>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</si>
  <si>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</si>
  <si>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</si>
  <si>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</si>
  <si>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</si>
  <si>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</si>
  <si>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</si>
  <si>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</si>
  <si>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</si>
  <si>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</si>
  <si>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</si>
  <si>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</si>
  <si>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</si>
  <si>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</si>
  <si>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</si>
  <si>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</si>
  <si>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</si>
  <si>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</si>
  <si>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</si>
  <si>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</si>
  <si>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</si>
  <si>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</si>
  <si>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</si>
  <si>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</si>
  <si>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</si>
  <si>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</si>
  <si>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</si>
  <si>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</si>
  <si>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</si>
  <si>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</si>
  <si>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</si>
  <si>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</si>
  <si>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</si>
  <si>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</si>
  <si>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</si>
  <si>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</si>
  <si>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</si>
  <si>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</si>
  <si>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</si>
  <si>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</si>
  <si>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</si>
  <si>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</si>
  <si>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</si>
  <si>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</si>
  <si>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</si>
  <si>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</si>
  <si>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</si>
  <si>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</si>
  <si>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</si>
  <si>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</si>
  <si>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</si>
  <si>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</si>
  <si>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</si>
  <si>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</si>
  <si>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</si>
  <si>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</si>
  <si>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</si>
  <si>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</si>
  <si>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</si>
  <si>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</si>
  <si>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</si>
  <si>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</si>
  <si>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</si>
  <si>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</si>
  <si>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</si>
  <si>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</si>
  <si>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</si>
  <si>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</si>
  <si>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</si>
  <si>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</si>
  <si>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</si>
  <si>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</si>
  <si>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</si>
  <si>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</si>
  <si>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</si>
  <si>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</si>
  <si>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</si>
  <si>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</si>
  <si>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</si>
  <si>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</si>
  <si>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</si>
  <si>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</si>
  <si>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</si>
  <si>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</si>
  <si>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</si>
  <si>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</si>
  <si>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</si>
  <si>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</si>
  <si>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</si>
  <si>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</si>
  <si>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</si>
  <si>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</si>
  <si>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</si>
  <si>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</si>
  <si>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</si>
  <si>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</si>
  <si>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</si>
  <si>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</si>
  <si>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</si>
  <si>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</si>
  <si>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</si>
  <si>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</si>
  <si>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</si>
  <si>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</si>
  <si>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</si>
  <si>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</si>
  <si>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</si>
  <si>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</si>
  <si>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</si>
  <si>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</si>
  <si>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</si>
  <si>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</si>
  <si>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</si>
  <si>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</si>
  <si>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</si>
  <si>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</si>
  <si>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</si>
  <si>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</si>
  <si>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</si>
  <si>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</si>
  <si>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</si>
  <si>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</si>
  <si>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</si>
  <si>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</si>
  <si>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</si>
  <si>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</si>
  <si>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</si>
  <si>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</si>
  <si>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</si>
  <si>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</si>
  <si>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</si>
  <si>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</si>
  <si>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</si>
  <si>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</si>
  <si>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</si>
  <si>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</si>
  <si>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</si>
  <si>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</si>
  <si>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</si>
  <si>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</si>
  <si>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</si>
  <si>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</si>
  <si>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</si>
  <si>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</si>
  <si>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</si>
  <si>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</si>
  <si>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</si>
  <si>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</si>
  <si>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</si>
  <si>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</si>
  <si>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</si>
  <si>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</si>
  <si>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</si>
  <si>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</si>
  <si>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</si>
  <si>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</si>
  <si>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</si>
  <si>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</si>
  <si>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</si>
  <si>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</si>
  <si>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</si>
  <si>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</si>
  <si>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</si>
  <si>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</si>
  <si>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</si>
  <si>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</si>
  <si>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</si>
  <si>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</si>
  <si>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</si>
  <si>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</si>
  <si>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</si>
  <si>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</si>
  <si>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</si>
  <si>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</si>
  <si>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</si>
  <si>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</si>
  <si>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</si>
  <si>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</si>
  <si>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</si>
  <si>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</si>
  <si>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</si>
  <si>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</si>
  <si>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</si>
  <si>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</si>
  <si>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</si>
  <si>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</si>
  <si>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</si>
  <si>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</si>
  <si>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</si>
  <si>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</si>
  <si>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</si>
  <si>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</si>
  <si>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</si>
  <si>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</si>
  <si>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</si>
  <si>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</si>
  <si>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</si>
  <si>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</si>
  <si>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</si>
  <si>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</si>
  <si>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</si>
  <si>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</si>
  <si>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</si>
  <si>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</si>
  <si>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</si>
  <si>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</si>
  <si>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</si>
  <si>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</si>
  <si>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</si>
  <si>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</si>
  <si>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</si>
  <si>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</si>
  <si>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</si>
  <si>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</si>
  <si>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</si>
  <si>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</si>
  <si>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</si>
  <si>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</si>
  <si>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</si>
  <si>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</si>
  <si>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</si>
  <si>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</si>
  <si>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</si>
  <si>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</si>
  <si>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</si>
  <si>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</si>
  <si>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</si>
  <si>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</si>
  <si>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</si>
  <si>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</si>
  <si>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</si>
  <si>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</si>
  <si>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</si>
  <si>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</si>
  <si>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</si>
  <si>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</si>
  <si>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</si>
  <si>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</si>
  <si>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</si>
  <si>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</si>
  <si>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</si>
  <si>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</si>
  <si>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</si>
  <si>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</si>
  <si>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</si>
  <si>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</si>
  <si>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</si>
  <si>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</si>
  <si>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</si>
  <si>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</si>
  <si>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</si>
  <si>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</si>
  <si>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</si>
  <si>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</si>
  <si>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</si>
  <si>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</si>
  <si>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</si>
  <si>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</si>
  <si>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</si>
  <si>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</si>
  <si>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</si>
  <si>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</si>
  <si>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</si>
  <si>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</si>
  <si>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</si>
  <si>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</si>
  <si>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</si>
  <si>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</si>
  <si>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</si>
  <si>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</si>
  <si>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</si>
  <si>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</si>
  <si>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</si>
  <si>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</si>
  <si>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</si>
  <si>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</si>
  <si>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</si>
  <si>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</si>
  <si>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</si>
  <si>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</si>
  <si>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</si>
  <si>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</si>
  <si>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</si>
  <si>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</si>
  <si>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</si>
  <si>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</si>
  <si>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</si>
  <si>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</si>
  <si>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</si>
  <si>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</si>
  <si>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</si>
  <si>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</si>
  <si>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</si>
  <si>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</si>
  <si>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</si>
  <si>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</si>
  <si>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</si>
  <si>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</si>
  <si>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</si>
  <si>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</si>
  <si>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</si>
  <si>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</si>
  <si>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</si>
  <si>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</si>
  <si>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</si>
  <si>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</si>
  <si>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</si>
  <si>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</si>
  <si>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</si>
  <si>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</si>
  <si>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</si>
  <si>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</si>
  <si>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</si>
  <si>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</si>
  <si>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</si>
  <si>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</si>
  <si>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</si>
  <si>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</si>
  <si>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</si>
  <si>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</si>
  <si>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</si>
  <si>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</si>
  <si>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</si>
  <si>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</si>
  <si>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</si>
  <si>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</si>
  <si>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</si>
  <si>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</si>
  <si>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</si>
  <si>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</si>
  <si>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</si>
  <si>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</si>
  <si>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</si>
  <si>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</si>
  <si>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</si>
  <si>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</si>
  <si>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</si>
  <si>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</si>
  <si>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</si>
  <si>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</si>
  <si>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</si>
  <si>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</si>
  <si>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</si>
  <si>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</si>
  <si>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</si>
  <si>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</si>
  <si>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</si>
  <si>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</si>
  <si>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</si>
  <si>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</si>
  <si>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</si>
  <si>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</si>
  <si>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</si>
  <si>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</si>
  <si>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</si>
  <si>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</si>
  <si>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</si>
  <si>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</si>
  <si>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</si>
  <si>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</si>
  <si>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</si>
  <si>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</si>
  <si>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</si>
  <si>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</si>
  <si>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</si>
  <si>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</si>
  <si>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</si>
  <si>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</si>
  <si>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</si>
  <si>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</si>
  <si>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</si>
  <si>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</si>
  <si>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</si>
  <si>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</si>
  <si>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</si>
  <si>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</si>
  <si>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</si>
  <si>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</si>
  <si>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</si>
  <si>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</si>
  <si>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</si>
  <si>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</si>
  <si>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</si>
  <si>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</si>
  <si>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</si>
  <si>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</si>
  <si>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</si>
  <si>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</si>
  <si>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</si>
  <si>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</si>
  <si>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</si>
  <si>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</si>
  <si>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</si>
  <si>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</si>
  <si>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</si>
  <si>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</si>
  <si>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</si>
  <si>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</si>
  <si>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</si>
  <si>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</si>
  <si>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</si>
  <si>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</si>
  <si>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</si>
  <si>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</si>
  <si>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</si>
  <si>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</si>
  <si>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</si>
  <si>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</si>
  <si>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</si>
  <si>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</si>
  <si>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</si>
  <si>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</si>
  <si>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</si>
  <si>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</si>
  <si>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</si>
  <si>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</si>
  <si>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</si>
  <si>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</si>
  <si>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</si>
  <si>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</si>
  <si>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</si>
  <si>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</si>
  <si>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</si>
  <si>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</si>
  <si>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</si>
  <si>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</si>
  <si>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</si>
  <si>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</si>
  <si>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</si>
  <si>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</si>
  <si>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</si>
  <si>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</si>
  <si>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</si>
  <si>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</si>
  <si>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</si>
  <si>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</si>
  <si>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</si>
  <si>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</si>
  <si>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</si>
  <si>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</si>
  <si>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</si>
  <si>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</si>
  <si>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</si>
  <si>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</si>
  <si>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</si>
  <si>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</si>
  <si>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</si>
  <si>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</si>
  <si>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</si>
  <si>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</si>
  <si>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</si>
  <si>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</si>
  <si>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</si>
  <si>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</si>
  <si>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</si>
  <si>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</si>
  <si>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</si>
  <si>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</si>
  <si>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</si>
  <si>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</si>
  <si>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</si>
  <si>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</si>
  <si>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</si>
  <si>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</si>
  <si>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</si>
  <si>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</si>
  <si>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</si>
  <si>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</si>
  <si>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</si>
  <si>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</si>
  <si>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</si>
  <si>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</si>
  <si>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</si>
  <si>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</si>
  <si>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</si>
  <si>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</si>
  <si>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</si>
  <si>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</si>
  <si>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</si>
  <si>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</si>
  <si>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</si>
  <si>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</si>
  <si>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</si>
  <si>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</si>
  <si>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</si>
  <si>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</si>
  <si>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</si>
  <si>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</si>
  <si>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</si>
  <si>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</si>
  <si>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</si>
  <si>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</si>
  <si>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</si>
  <si>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</si>
  <si>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</si>
  <si>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</si>
  <si>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</si>
  <si>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</si>
  <si>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</si>
  <si>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</si>
  <si>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</si>
  <si>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</si>
  <si>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</si>
  <si>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</si>
  <si>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</si>
  <si>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</si>
  <si>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</si>
  <si>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</si>
  <si>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</si>
  <si>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</si>
  <si>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</si>
  <si>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</si>
  <si>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</si>
  <si>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</si>
  <si>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</si>
  <si>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</si>
  <si>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</si>
  <si>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</si>
  <si>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</si>
  <si>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</si>
  <si>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</si>
  <si>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</si>
  <si>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</si>
  <si>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</si>
  <si>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</si>
  <si>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</si>
  <si>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</si>
  <si>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</si>
  <si>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</si>
  <si>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</si>
  <si>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</si>
  <si>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</si>
  <si>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</si>
  <si>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</si>
  <si>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</si>
  <si>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</si>
  <si>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</si>
  <si>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</si>
  <si>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</si>
  <si>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</si>
  <si>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</si>
  <si>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</si>
  <si>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</si>
  <si>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</si>
  <si>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</si>
  <si>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</si>
  <si>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</si>
  <si>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</si>
  <si>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</si>
  <si>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</si>
  <si>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</si>
  <si>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</si>
  <si>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</si>
  <si>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</si>
  <si>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</si>
  <si>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</si>
  <si>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</si>
  <si>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</si>
  <si>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</si>
  <si>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</si>
  <si>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</si>
  <si>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</si>
  <si>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</si>
  <si>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</si>
  <si>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</si>
  <si>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</si>
  <si>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</si>
  <si>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</si>
  <si>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</si>
  <si>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</si>
  <si>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</si>
  <si>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</si>
  <si>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</si>
  <si>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</si>
  <si>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</si>
  <si>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</si>
  <si>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</si>
  <si>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</si>
  <si>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</si>
  <si>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</si>
  <si>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</si>
  <si>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</si>
  <si>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</si>
  <si>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</si>
  <si>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</si>
  <si>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</si>
  <si>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</si>
  <si>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</si>
  <si>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</si>
  <si>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</si>
  <si>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</si>
  <si>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</si>
  <si>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</si>
  <si>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</si>
  <si>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</si>
  <si>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</si>
  <si>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</si>
  <si>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</si>
  <si>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</si>
  <si>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</si>
  <si>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</si>
  <si>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</si>
  <si>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</si>
  <si>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</si>
  <si>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</si>
  <si>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</si>
  <si>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</si>
  <si>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</si>
  <si>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</si>
  <si>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</si>
  <si>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</si>
  <si>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</si>
  <si>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</si>
  <si>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</si>
  <si>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</si>
  <si>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</si>
  <si>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</si>
  <si>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</si>
  <si>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</si>
  <si>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</si>
  <si>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</si>
  <si>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</si>
  <si>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</si>
  <si>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</si>
  <si>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</si>
  <si>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</si>
  <si>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</si>
  <si>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</si>
  <si>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</si>
  <si>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</si>
  <si>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</si>
  <si>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</si>
  <si>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</si>
  <si>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</si>
  <si>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</si>
  <si>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</si>
  <si>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</si>
  <si>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</si>
  <si>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</si>
  <si>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</si>
  <si>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</si>
  <si>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</si>
  <si>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</si>
  <si>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</si>
  <si>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</si>
  <si>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</si>
  <si>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</si>
  <si>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</si>
  <si>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</si>
  <si>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</si>
  <si>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</si>
  <si>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</si>
  <si>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</si>
  <si>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</si>
  <si>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</si>
  <si>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</si>
  <si>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</si>
  <si>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</si>
  <si>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</si>
  <si>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</si>
  <si>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</si>
  <si>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</si>
  <si>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</si>
  <si>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</si>
  <si>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</si>
  <si>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</si>
  <si>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</si>
  <si>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</si>
  <si>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</si>
  <si>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</si>
  <si>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</si>
  <si>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</si>
  <si>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</si>
  <si>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</si>
  <si>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</si>
  <si>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</si>
  <si>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</si>
  <si>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</si>
  <si>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</si>
  <si>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</si>
  <si>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</si>
  <si>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</si>
  <si>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</si>
  <si>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</si>
  <si>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</si>
  <si>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</si>
  <si>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</si>
  <si>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</si>
  <si>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</si>
  <si>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</si>
  <si>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</si>
  <si>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</si>
  <si>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</si>
  <si>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</si>
  <si>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</si>
  <si>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</si>
  <si>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</si>
  <si>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</si>
  <si>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</si>
  <si>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</si>
  <si>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</si>
  <si>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</si>
  <si>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</si>
  <si>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</si>
  <si>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</si>
  <si>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</si>
  <si>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</si>
  <si>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</si>
  <si>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</si>
  <si>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</si>
  <si>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</si>
  <si>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</si>
  <si>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</si>
  <si>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</si>
  <si>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</si>
  <si>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</si>
  <si>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</si>
  <si>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</si>
  <si>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</si>
  <si>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</si>
  <si>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</si>
  <si>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</si>
  <si>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</si>
  <si>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</si>
  <si>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</si>
  <si>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</si>
  <si>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</si>
  <si>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</si>
  <si>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</si>
  <si>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</si>
  <si>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</si>
  <si>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</si>
  <si>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</si>
  <si>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</si>
  <si>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</si>
  <si>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</si>
  <si>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</si>
  <si>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</si>
  <si>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</si>
  <si>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</si>
  <si>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</si>
  <si>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</si>
  <si>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</si>
  <si>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</si>
  <si>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</si>
  <si>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</si>
  <si>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</si>
  <si>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</si>
  <si>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</si>
  <si>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</si>
  <si>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</si>
  <si>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</si>
  <si>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</si>
  <si>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</si>
  <si>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</si>
  <si>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</si>
  <si>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</si>
  <si>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</si>
  <si>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</si>
  <si>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</si>
  <si>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</si>
  <si>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</si>
  <si>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</si>
  <si>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</si>
  <si>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</si>
  <si>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</si>
  <si>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</si>
  <si>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</si>
  <si>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</si>
  <si>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</si>
  <si>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</si>
  <si>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</si>
  <si>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</si>
  <si>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</si>
  <si>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</si>
  <si>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</si>
  <si>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</si>
  <si>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</si>
  <si>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</si>
  <si>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</si>
  <si>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</si>
  <si>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</si>
  <si>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</si>
  <si>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</si>
  <si>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</si>
  <si>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</si>
  <si>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</si>
  <si>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</si>
  <si>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</si>
  <si>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</si>
  <si>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</si>
  <si>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</si>
  <si>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</si>
  <si>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</si>
  <si>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</si>
  <si>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</si>
  <si>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</si>
  <si>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</si>
  <si>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</si>
  <si>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</si>
  <si>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</si>
  <si>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</si>
  <si>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</si>
  <si>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</si>
  <si>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</si>
  <si>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</si>
  <si>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</si>
  <si>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</si>
  <si>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</si>
  <si>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</si>
  <si>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</si>
  <si>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</si>
  <si>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</si>
  <si>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</si>
  <si>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</si>
  <si>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</si>
  <si>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</si>
  <si>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</si>
  <si>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</si>
  <si>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</si>
  <si>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</si>
  <si>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</si>
  <si>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</si>
  <si>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</si>
  <si>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</si>
  <si>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</si>
  <si>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</si>
  <si>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</si>
  <si>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</si>
  <si>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</si>
  <si>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</si>
  <si>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</si>
  <si>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</si>
  <si>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</si>
  <si>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</si>
  <si>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</si>
  <si>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</si>
  <si>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</si>
  <si>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</si>
  <si>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</si>
  <si>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</si>
  <si>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</si>
  <si>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</si>
  <si>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</si>
  <si>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</si>
  <si>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</si>
  <si>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</si>
  <si>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</si>
  <si>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</si>
  <si>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</si>
  <si>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</si>
  <si>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</si>
  <si>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</si>
  <si>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</si>
  <si>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</si>
  <si>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</si>
  <si>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</si>
  <si>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</si>
  <si>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</si>
  <si>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</si>
  <si>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</si>
  <si>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</si>
  <si>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</si>
  <si>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</si>
  <si>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</si>
  <si>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</si>
  <si>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</si>
  <si>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</si>
  <si>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</si>
  <si>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</si>
  <si>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</si>
  <si>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</si>
  <si>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</si>
  <si>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</si>
  <si>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</si>
  <si>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</si>
  <si>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</si>
  <si>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</si>
  <si>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</si>
  <si>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</si>
  <si>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</si>
  <si>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</si>
  <si>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</si>
  <si>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</si>
  <si>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</si>
  <si>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</si>
  <si>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</si>
  <si>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</si>
  <si>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</si>
  <si>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</si>
  <si>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</si>
  <si>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</si>
  <si>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</si>
  <si>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</si>
  <si>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</si>
  <si>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</si>
  <si>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</si>
  <si>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</si>
  <si>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</si>
  <si>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</si>
  <si>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</si>
  <si>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</si>
  <si>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</si>
  <si>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</si>
  <si>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</si>
  <si>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</si>
  <si>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</si>
  <si>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</si>
  <si>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</si>
  <si>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</si>
  <si>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</si>
  <si>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</si>
  <si>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</si>
  <si>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</si>
  <si>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</si>
  <si>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</si>
  <si>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</si>
  <si>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</si>
  <si>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</si>
  <si>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</si>
  <si>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</si>
  <si>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</si>
  <si>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</si>
  <si>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</si>
  <si>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</si>
  <si>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</si>
  <si>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</si>
  <si>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</si>
  <si>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</si>
  <si>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</si>
  <si>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</si>
  <si>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</si>
  <si>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</si>
  <si>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</si>
  <si>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</si>
  <si>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</si>
  <si>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</si>
  <si>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</si>
  <si>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</si>
  <si>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</si>
  <si>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</si>
  <si>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</si>
  <si>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</si>
  <si>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</si>
  <si>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</si>
  <si>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</si>
  <si>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</si>
  <si>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</si>
  <si>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</si>
  <si>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</si>
  <si>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</si>
  <si>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</si>
  <si>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</si>
  <si>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</si>
  <si>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</si>
  <si>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</si>
  <si>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</si>
  <si>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</si>
  <si>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</si>
  <si>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</si>
  <si>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</si>
  <si>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</si>
  <si>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</si>
  <si>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</si>
  <si>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</si>
  <si>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</si>
  <si>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</si>
  <si>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</si>
  <si>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</si>
  <si>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</si>
  <si>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</si>
  <si>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</si>
  <si>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</si>
  <si>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</si>
  <si>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</si>
  <si>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</si>
  <si>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</si>
  <si>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</si>
  <si>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</si>
  <si>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</si>
  <si>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</si>
  <si>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</si>
  <si>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</si>
  <si>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</si>
  <si>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</si>
  <si>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</si>
  <si>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</si>
  <si>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</si>
  <si>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</si>
  <si>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</si>
  <si>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</si>
  <si>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</si>
  <si>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</si>
  <si>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</si>
  <si>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</si>
  <si>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</si>
  <si>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</si>
  <si>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</si>
  <si>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</si>
  <si>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</si>
  <si>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</si>
  <si>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</si>
  <si>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</si>
  <si>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</si>
  <si>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</si>
  <si>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</si>
  <si>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</si>
  <si>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</si>
  <si>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</si>
  <si>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</si>
  <si>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</si>
  <si>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</si>
  <si>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</si>
  <si>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</si>
  <si>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</si>
  <si>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</si>
  <si>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</si>
  <si>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</si>
  <si>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</si>
  <si>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</si>
  <si>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</si>
  <si>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</si>
  <si>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</si>
  <si>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</si>
  <si>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</si>
  <si>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</si>
  <si>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</si>
  <si>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</si>
  <si>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</si>
  <si>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</si>
  <si>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</si>
  <si>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</si>
  <si>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</si>
  <si>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</si>
  <si>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</si>
  <si>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</si>
  <si>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</si>
  <si>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</si>
  <si>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</si>
  <si>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</si>
  <si>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</si>
  <si>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</si>
  <si>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</si>
  <si>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</si>
  <si>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</si>
  <si>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</si>
  <si>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</si>
  <si>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</si>
  <si>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</si>
  <si>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</si>
  <si>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</si>
  <si>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</si>
  <si>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</si>
  <si>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</si>
  <si>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</si>
  <si>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</si>
  <si>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</si>
  <si>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</si>
  <si>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</si>
  <si>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</si>
  <si>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</si>
  <si>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</si>
  <si>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</si>
  <si>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</si>
  <si>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</si>
  <si>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</si>
  <si>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</si>
  <si>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</si>
  <si>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</si>
  <si>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</si>
  <si>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</si>
  <si>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</si>
  <si>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</si>
  <si>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</si>
  <si>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</si>
  <si>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</si>
  <si>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</si>
  <si>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</si>
  <si>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</si>
  <si>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</si>
  <si>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</si>
  <si>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</si>
  <si>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</si>
  <si>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</si>
  <si>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</si>
  <si>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</si>
  <si>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</si>
  <si>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</si>
  <si>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</si>
  <si>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</si>
  <si>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</si>
  <si>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</si>
  <si>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</si>
  <si>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</si>
  <si>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</si>
  <si>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</si>
  <si>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</si>
  <si>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</si>
  <si>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</si>
  <si>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</si>
  <si>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</si>
  <si>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</si>
  <si>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</si>
  <si>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</si>
  <si>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</si>
  <si>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</si>
  <si>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</si>
  <si>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</si>
  <si>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</si>
  <si>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</si>
  <si>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</si>
  <si>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</si>
  <si>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</si>
  <si>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</si>
  <si>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</si>
  <si>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</si>
  <si>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</si>
  <si>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</si>
  <si>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</si>
  <si>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</si>
  <si>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</si>
  <si>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</si>
  <si>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</si>
  <si>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</si>
  <si>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</si>
  <si>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</si>
  <si>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</si>
  <si>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</si>
  <si>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</si>
  <si>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</si>
  <si>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</si>
  <si>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</si>
  <si>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</si>
  <si>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</si>
  <si>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</si>
  <si>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</si>
  <si>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</si>
  <si>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</si>
  <si>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</si>
  <si>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</si>
  <si>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</si>
  <si>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</si>
  <si>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</si>
  <si>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</si>
  <si>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</si>
  <si>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</si>
  <si>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</si>
  <si>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</si>
  <si>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</si>
  <si>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</si>
  <si>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</si>
  <si>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</si>
  <si>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</si>
  <si>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</si>
  <si>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</si>
  <si>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</si>
  <si>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</si>
  <si>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</si>
  <si>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</si>
  <si>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</si>
  <si>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</si>
  <si>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</si>
  <si>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</si>
  <si>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</si>
  <si>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</si>
  <si>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</si>
  <si>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</si>
  <si>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</si>
  <si>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</si>
  <si>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</si>
  <si>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</si>
  <si>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</si>
  <si>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</si>
  <si>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</si>
  <si>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</si>
  <si>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</si>
  <si>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</si>
  <si>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</si>
  <si>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</si>
  <si>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</si>
  <si>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</si>
  <si>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</si>
  <si>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</si>
  <si>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</si>
  <si>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</si>
  <si>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</si>
  <si>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</si>
  <si>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</si>
  <si>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</si>
  <si>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</si>
  <si>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</si>
  <si>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</si>
  <si>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</si>
  <si>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</si>
  <si>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</si>
  <si>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</si>
  <si>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</si>
  <si>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</si>
  <si>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</si>
  <si>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</si>
  <si>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</si>
  <si>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</si>
  <si>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</si>
  <si>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</si>
  <si>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</si>
  <si>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</si>
  <si>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</si>
  <si>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</si>
  <si>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</si>
  <si>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</si>
  <si>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</si>
  <si>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</si>
  <si>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</si>
  <si>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</si>
  <si>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</si>
  <si>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</si>
  <si>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</si>
  <si>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</si>
  <si>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</si>
  <si>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</si>
  <si>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</si>
  <si>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</si>
  <si>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</si>
  <si>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</si>
  <si>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</si>
  <si>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</si>
  <si>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</si>
  <si>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</si>
  <si>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</si>
  <si>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</si>
  <si>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</si>
  <si>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</si>
  <si>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</si>
  <si>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</si>
  <si>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</si>
  <si>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</si>
  <si>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</si>
  <si>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</si>
  <si>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</si>
  <si>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</si>
  <si>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</si>
  <si>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</si>
  <si>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</si>
  <si>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</si>
  <si>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</si>
  <si>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</si>
  <si>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</si>
  <si>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</si>
  <si>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</si>
  <si>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</si>
  <si>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</si>
  <si>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</si>
  <si>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</si>
  <si>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</si>
  <si>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</si>
  <si>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</si>
  <si>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</si>
  <si>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</si>
  <si>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</si>
  <si>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</si>
  <si>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</si>
  <si>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</si>
  <si>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</si>
  <si>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</si>
  <si>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</si>
  <si>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</si>
  <si>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</si>
  <si>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</si>
  <si>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</si>
  <si>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</si>
  <si>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</si>
  <si>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</si>
  <si>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</si>
  <si>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</si>
  <si>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</si>
  <si>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</si>
  <si>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</si>
  <si>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</si>
  <si>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</si>
  <si>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</si>
  <si>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</si>
  <si>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</si>
  <si>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</si>
  <si>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</si>
  <si>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</si>
  <si>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</si>
  <si>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</si>
  <si>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</si>
  <si>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</si>
  <si>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</si>
  <si>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</si>
  <si>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</si>
  <si>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</si>
  <si>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</si>
  <si>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</si>
  <si>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</si>
  <si>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</si>
  <si>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</si>
  <si>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</si>
  <si>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</si>
  <si>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</si>
  <si>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</si>
  <si>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</si>
  <si>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</si>
  <si>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</si>
  <si>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</si>
  <si>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</si>
  <si>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</si>
  <si>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</si>
  <si>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</si>
  <si>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</si>
  <si>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</si>
  <si>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</si>
  <si>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</si>
  <si>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</si>
  <si>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</si>
  <si>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</si>
  <si>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</si>
  <si>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</si>
  <si>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</si>
  <si>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</si>
  <si>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</si>
  <si>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</si>
  <si>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</si>
  <si>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</si>
  <si>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</si>
  <si>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</si>
  <si>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</si>
  <si>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</si>
  <si>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</si>
  <si>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</si>
  <si>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</si>
  <si>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</si>
  <si>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</si>
  <si>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</si>
  <si>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</si>
  <si>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</si>
  <si>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</si>
  <si>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</si>
  <si>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</si>
  <si>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</si>
  <si>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</si>
  <si>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</si>
  <si>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</si>
  <si>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</si>
  <si>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</si>
  <si>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</si>
  <si>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</si>
  <si>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</si>
  <si>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</si>
  <si>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</si>
  <si>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</si>
  <si>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</si>
  <si>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</si>
  <si>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</si>
  <si>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</si>
  <si>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</si>
  <si>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</si>
  <si>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</si>
  <si>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</si>
  <si>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</si>
  <si>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</si>
  <si>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</si>
  <si>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</si>
  <si>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</si>
  <si>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</si>
  <si>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</si>
  <si>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</si>
  <si>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</si>
  <si>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</si>
  <si>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</si>
  <si>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</si>
  <si>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</si>
  <si>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</si>
  <si>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</si>
  <si>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</si>
  <si>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</si>
  <si>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</si>
  <si>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</si>
  <si>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</si>
  <si>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</si>
  <si>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</si>
  <si>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</si>
  <si>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</si>
  <si>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</si>
  <si>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</si>
  <si>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</si>
  <si>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</si>
  <si>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</si>
  <si>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</si>
  <si>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</si>
  <si>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</si>
  <si>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</si>
  <si>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</si>
  <si>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</si>
  <si>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</si>
  <si>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</si>
  <si>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</si>
  <si>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</si>
  <si>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</si>
  <si>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</si>
  <si>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</si>
  <si>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</si>
  <si>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</si>
  <si>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</si>
  <si>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</si>
  <si>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</si>
  <si>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</si>
  <si>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</si>
  <si>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</si>
  <si>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</si>
  <si>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</si>
  <si>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</si>
  <si>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</si>
  <si>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</si>
  <si>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</si>
  <si>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</si>
  <si>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</si>
  <si>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</si>
  <si>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</si>
  <si>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</si>
  <si>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</si>
  <si>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</si>
  <si>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</si>
  <si>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</si>
  <si>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</si>
  <si>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</si>
  <si>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</si>
  <si>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</si>
  <si>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</si>
  <si>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</si>
  <si>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</si>
  <si>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</si>
  <si>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</si>
  <si>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</si>
  <si>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</si>
  <si>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</si>
  <si>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</si>
  <si>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</si>
  <si>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</si>
  <si>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</si>
  <si>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</si>
  <si>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</si>
  <si>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</si>
  <si>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</si>
  <si>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</si>
  <si>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</si>
  <si>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</si>
  <si>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</si>
  <si>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</si>
  <si>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</si>
  <si>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</si>
  <si>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</si>
  <si>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</si>
  <si>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</si>
  <si>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</si>
  <si>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</si>
  <si>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</si>
  <si>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</si>
  <si>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</si>
  <si>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</si>
  <si>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</si>
  <si>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</si>
  <si>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</si>
  <si>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</si>
  <si>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</si>
  <si>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</si>
  <si>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</si>
  <si>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</si>
  <si>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</si>
  <si>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</si>
  <si>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</si>
  <si>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</si>
  <si>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</si>
  <si>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</si>
  <si>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</si>
  <si>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</si>
  <si>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</si>
  <si>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</si>
  <si>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</si>
  <si>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</si>
  <si>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</si>
  <si>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</si>
  <si>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</si>
  <si>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</si>
  <si>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</si>
  <si>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</si>
  <si>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</si>
  <si>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</si>
  <si>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</si>
  <si>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</si>
  <si>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</si>
  <si>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</si>
  <si>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</si>
  <si>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</si>
  <si>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</si>
  <si>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</si>
  <si>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</si>
  <si>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</si>
  <si>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</si>
  <si>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</si>
  <si>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</si>
  <si>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</si>
  <si>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</si>
  <si>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</si>
  <si>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</si>
  <si>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</si>
  <si>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</si>
  <si>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</si>
  <si>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</si>
  <si>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</si>
  <si>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</si>
  <si>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</si>
  <si>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</si>
  <si>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</si>
  <si>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</si>
  <si>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</si>
  <si>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</si>
  <si>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</si>
  <si>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</si>
  <si>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</si>
  <si>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</si>
  <si>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</si>
  <si>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</si>
  <si>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</si>
  <si>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</si>
  <si>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</si>
  <si>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</si>
  <si>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</si>
  <si>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</si>
  <si>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</si>
  <si>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</si>
  <si>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</si>
  <si>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</si>
  <si>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</si>
  <si>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</si>
  <si>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</si>
  <si>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</si>
  <si>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</si>
  <si>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</si>
  <si>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</si>
  <si>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</si>
  <si>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</si>
  <si>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</si>
  <si>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</si>
  <si>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</si>
  <si>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</si>
  <si>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</si>
  <si>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</si>
  <si>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</si>
  <si>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</si>
  <si>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</si>
  <si>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</si>
  <si>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</si>
  <si>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</si>
  <si>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</si>
  <si>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</si>
  <si>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</si>
  <si>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</si>
  <si>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</si>
  <si>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</si>
  <si>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</si>
  <si>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</si>
  <si>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</si>
  <si>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</si>
  <si>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</si>
  <si>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</si>
  <si>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</si>
  <si>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</si>
  <si>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</si>
  <si>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</si>
  <si>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</si>
  <si>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</si>
  <si>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</si>
  <si>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</si>
  <si>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</si>
  <si>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</si>
  <si>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</si>
  <si>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</si>
  <si>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</si>
  <si>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</si>
  <si>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</si>
  <si>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</si>
  <si>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</si>
  <si>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</si>
  <si>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</si>
  <si>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</si>
  <si>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</si>
  <si>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</si>
  <si>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</si>
  <si>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</si>
  <si>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</si>
  <si>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</si>
  <si>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</si>
  <si>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</si>
  <si>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</si>
  <si>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</si>
  <si>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</si>
  <si>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</si>
  <si>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</si>
  <si>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</si>
  <si>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</si>
  <si>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</si>
  <si>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</si>
  <si>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</si>
  <si>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</si>
  <si>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</si>
  <si>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</si>
  <si>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</si>
  <si>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</si>
  <si>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</si>
  <si>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</si>
  <si>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</si>
  <si>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</si>
  <si>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</si>
  <si>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</si>
  <si>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</si>
  <si>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</si>
  <si>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</si>
  <si>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</si>
  <si>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</si>
  <si>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</si>
  <si>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</si>
  <si>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</si>
  <si>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</si>
  <si>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</si>
  <si>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</si>
  <si>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</si>
  <si>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</si>
  <si>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</si>
  <si>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</si>
  <si>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</si>
  <si>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</si>
  <si>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</si>
  <si>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</si>
  <si>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</si>
  <si>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</si>
  <si>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</si>
  <si>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</si>
  <si>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</si>
  <si>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</si>
  <si>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</si>
  <si>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</si>
  <si>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</si>
  <si>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</si>
  <si>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</si>
  <si>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</si>
  <si>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</si>
  <si>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</si>
  <si>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</si>
  <si>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</si>
  <si>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</si>
  <si>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</si>
  <si>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</si>
  <si>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</si>
  <si>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</si>
  <si>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</si>
  <si>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</si>
  <si>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</si>
  <si>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</si>
  <si>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</si>
  <si>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</si>
  <si>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</si>
  <si>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</si>
  <si>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</si>
  <si>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</si>
  <si>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</si>
  <si>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</si>
  <si>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</si>
  <si>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</si>
  <si>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</si>
  <si>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</si>
  <si>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</si>
  <si>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</si>
  <si>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</si>
  <si>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</si>
  <si>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</si>
  <si>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</si>
  <si>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</si>
  <si>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</si>
  <si>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</si>
  <si>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</si>
  <si>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</si>
  <si>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</si>
  <si>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</si>
  <si>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</si>
  <si>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</si>
  <si>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</si>
  <si>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</si>
  <si>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</si>
  <si>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</si>
  <si>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</si>
  <si>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</si>
  <si>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</si>
  <si>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</si>
  <si>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</si>
  <si>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</si>
  <si>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</si>
  <si>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</si>
  <si>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</si>
  <si>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</si>
  <si>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</si>
  <si>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</si>
  <si>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</si>
  <si>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</si>
  <si>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</si>
  <si>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</si>
  <si>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</si>
  <si>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</si>
  <si>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</si>
  <si>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</si>
  <si>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</si>
  <si>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</si>
  <si>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</si>
  <si>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</si>
  <si>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</si>
  <si>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</si>
  <si>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</si>
  <si>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</si>
  <si>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</si>
  <si>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</si>
  <si>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</si>
  <si>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</si>
  <si>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</si>
  <si>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</si>
  <si>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</si>
  <si>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</si>
  <si>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</si>
  <si>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</si>
  <si>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</si>
  <si>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</si>
  <si>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</si>
  <si>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</si>
  <si>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</si>
  <si>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</si>
  <si>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</si>
  <si>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</si>
  <si>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</si>
  <si>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</si>
  <si>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</si>
  <si>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</si>
  <si>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</si>
  <si>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</si>
  <si>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</si>
  <si>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</si>
  <si>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</si>
  <si>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</si>
  <si>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</si>
  <si>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</si>
  <si>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</si>
  <si>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</si>
  <si>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</si>
  <si>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</si>
  <si>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</si>
  <si>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</si>
  <si>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</si>
  <si>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</si>
  <si>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</si>
  <si>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</si>
  <si>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</si>
  <si>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</si>
  <si>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</si>
  <si>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</si>
  <si>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</si>
  <si>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</si>
  <si>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</si>
  <si>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</si>
  <si>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</si>
  <si>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</si>
  <si>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</si>
  <si>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</si>
  <si>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</si>
  <si>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</si>
  <si>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</si>
  <si>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</si>
  <si>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</si>
  <si>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</si>
  <si>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</si>
  <si>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</si>
  <si>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</si>
  <si>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</si>
  <si>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</si>
  <si>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</si>
  <si>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</si>
  <si>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</si>
  <si>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</si>
  <si>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</si>
  <si>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</si>
  <si>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</si>
  <si>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</si>
  <si>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</si>
  <si>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</si>
  <si>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</si>
  <si>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</si>
  <si>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</si>
  <si>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</si>
  <si>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</si>
  <si>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</si>
  <si>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</si>
  <si>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</si>
  <si>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</si>
  <si>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</si>
  <si>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</si>
  <si>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</si>
  <si>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</si>
  <si>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</si>
  <si>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</si>
  <si>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</si>
  <si>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</si>
  <si>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</si>
  <si>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</si>
  <si>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</si>
  <si>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</si>
  <si>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</si>
  <si>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</si>
  <si>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</si>
  <si>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</si>
  <si>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</si>
  <si>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</si>
  <si>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</si>
  <si>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</si>
  <si>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</si>
  <si>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</si>
  <si>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</si>
  <si>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</si>
  <si>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</si>
  <si>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</si>
  <si>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</si>
  <si>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</si>
  <si>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</si>
  <si>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</si>
  <si>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</si>
  <si>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</si>
  <si>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</si>
  <si>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</si>
  <si>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</si>
  <si>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</si>
  <si>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</si>
  <si>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</si>
  <si>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</si>
  <si>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</si>
  <si>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</si>
  <si>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</si>
  <si>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</si>
  <si>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</si>
  <si>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</si>
  <si>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</si>
  <si>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</si>
  <si>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</si>
  <si>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</si>
  <si>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</si>
  <si>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</si>
  <si>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</si>
  <si>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</si>
  <si>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</si>
  <si>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</si>
  <si>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</si>
  <si>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</si>
  <si>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</si>
  <si>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</si>
  <si>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</si>
  <si>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</si>
  <si>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</si>
  <si>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</si>
  <si>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</si>
  <si>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</si>
  <si>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</si>
  <si>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</si>
  <si>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</si>
  <si>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</si>
  <si>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</si>
  <si>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</si>
  <si>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</si>
  <si>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</si>
  <si>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</si>
  <si>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</si>
  <si>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</si>
  <si>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</si>
  <si>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</si>
  <si>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</si>
  <si>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</si>
  <si>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</si>
  <si>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</si>
  <si>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</si>
  <si>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</si>
  <si>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</si>
  <si>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</si>
  <si>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</si>
  <si>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</si>
  <si>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</si>
  <si>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</si>
  <si>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</si>
  <si>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</si>
  <si>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</si>
  <si>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</si>
  <si>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</si>
  <si>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</si>
  <si>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</si>
  <si>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</si>
  <si>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</si>
  <si>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</si>
  <si>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</si>
  <si>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</si>
  <si>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</si>
  <si>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</si>
  <si>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</si>
  <si>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</si>
  <si>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</si>
  <si>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</si>
  <si>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</si>
  <si>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</si>
  <si>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</si>
  <si>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</si>
  <si>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</si>
  <si>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</si>
  <si>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</si>
  <si>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</si>
  <si>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</si>
  <si>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</si>
  <si>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</si>
  <si>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</si>
  <si>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</si>
  <si>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</si>
  <si>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</si>
  <si>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</si>
  <si>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</si>
  <si>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</si>
  <si>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</si>
  <si>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</si>
  <si>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</si>
  <si>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</si>
  <si>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</si>
  <si>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</si>
  <si>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</si>
  <si>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</si>
  <si>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</si>
  <si>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</si>
  <si>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</si>
  <si>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</si>
  <si>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</si>
  <si>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</si>
  <si>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</si>
  <si>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</si>
  <si>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</si>
  <si>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</si>
  <si>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</si>
  <si>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</si>
  <si>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</si>
  <si>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</si>
  <si>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</si>
  <si>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</si>
  <si>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</si>
  <si>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</si>
  <si>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</si>
  <si>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</si>
  <si>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</si>
  <si>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</si>
  <si>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</si>
  <si>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SGI EUIG1705</t>
  </si>
  <si>
    <t>Kreditcert Europa IG1705</t>
  </si>
  <si>
    <t>SE0009580384</t>
  </si>
  <si>
    <t>Dirty</t>
  </si>
  <si>
    <t>Credit Index</t>
  </si>
  <si>
    <t>SGI_EUIG1705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</si>
</sst>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F21" sqref="F2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1162</v>
      </c>
      <c r="D2" s="64" t="s">
        <v>467</v>
      </c>
      <c r="E2" s="65">
        <v>10000</v>
      </c>
      <c r="F2" s="65" t="s">
        <v>35</v>
      </c>
      <c r="G2" s="64" t="s">
        <v>277</v>
      </c>
      <c r="H2" s="3">
        <v>42824</v>
      </c>
      <c r="I2" s="222" t="str">
        <f>IF(C2="-","",VLOOKUP(C2,BondIssuerTable,2,0))</f>
        <v>SGI</v>
      </c>
      <c r="J2" s="222" t="str">
        <f>IF(D2="-","",VLOOKUP(D2,BondIssuingAgentsTable,2,0))</f>
        <v>EPB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2093</v>
      </c>
      <c r="B7" s="64" t="s">
        <v>2094</v>
      </c>
      <c r="C7" s="64">
        <v>805</v>
      </c>
      <c r="D7" s="64" t="s">
        <v>2095</v>
      </c>
      <c r="E7" s="69">
        <v>100</v>
      </c>
      <c r="F7" s="69" t="s">
        <v>2096</v>
      </c>
      <c r="G7" s="65">
        <v>5100000</v>
      </c>
      <c r="H7" s="3">
        <v>42824</v>
      </c>
      <c r="I7" s="70">
        <v>44581</v>
      </c>
      <c r="J7" s="70">
        <v>44550</v>
      </c>
      <c r="K7" s="248"/>
      <c r="L7" s="248"/>
      <c r="M7" s="249" t="e">
        <f t="shared" ref="M7:M38" si="0">IF(K7="-","",VLOOKUP(K7,EUSIPA_Table,2,0))</f>
        <v>#N/A</v>
      </c>
      <c r="N7" s="72" t="s">
        <v>2098</v>
      </c>
      <c r="O7" s="104" t="s">
        <v>2097</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R7:R106 T7:T106 V7:V106 X7:X106 Z7:Z106 AB7:AB106 AD7:AD106 AF7:AF106 AH7:AH106 AJ7:AJ106 AL7:AL106 AN7:AN106 AP7:AP106 AR7:AR106 AT7:AT106 AV7:AV106 AX7:AX106 AZ7:AZ106 P7:P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2017-03-27T08:42:48Z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