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LookupValues!$AA$2:$AA$300</definedName>
    <definedName name="CouponBondIssuersTable">LookupValues!$AA$2:$AB$304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<sst xmlns="http://schemas.openxmlformats.org/spreadsheetml/2006/main" count="3212" uniqueCount="2105">
  <si>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</si>
  <si>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</si>
  <si>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</si>
  <si>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</si>
  <si>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</si>
  <si>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</si>
  <si>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</si>
  <si>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</si>
  <si>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</si>
  <si>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</si>
  <si>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</si>
  <si>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</si>
  <si>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</si>
  <si>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</si>
  <si>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</si>
  <si>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</si>
  <si>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</si>
  <si>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</si>
  <si>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</si>
  <si>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</si>
  <si>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</si>
  <si>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</si>
  <si>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</si>
  <si>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</si>
  <si>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</si>
  <si>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</si>
  <si>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</si>
  <si>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</si>
  <si>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</si>
  <si>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</si>
  <si>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</si>
  <si>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</si>
  <si>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</si>
  <si>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</si>
  <si>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</si>
  <si>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</si>
  <si>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</si>
  <si>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</si>
  <si>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</si>
  <si>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</si>
  <si>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</si>
  <si>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</si>
  <si>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</si>
  <si>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</si>
  <si>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</si>
  <si>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</si>
  <si>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</si>
  <si>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</si>
  <si>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</si>
  <si>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</si>
  <si>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</si>
  <si>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</si>
  <si>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</si>
  <si>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</si>
  <si>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</si>
  <si>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</si>
  <si>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</si>
  <si>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</si>
  <si>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</si>
  <si>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</si>
  <si>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</si>
  <si>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</si>
  <si>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</si>
  <si>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</si>
  <si>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</si>
  <si>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</si>
  <si>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</si>
  <si>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</si>
  <si>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</si>
  <si>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</si>
  <si>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</si>
  <si>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</si>
  <si>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</si>
  <si>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</si>
  <si>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</si>
  <si>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</si>
  <si>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</si>
  <si>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</si>
  <si>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</si>
  <si>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</si>
  <si>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</si>
  <si>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</si>
  <si>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</si>
  <si>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</si>
  <si>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</si>
  <si>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</si>
  <si>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</si>
  <si>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</si>
  <si>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</si>
  <si>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</si>
  <si>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</si>
  <si>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</si>
  <si>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</si>
  <si>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</si>
  <si>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</si>
  <si>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</si>
  <si>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</si>
  <si>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</si>
  <si>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</si>
  <si>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</si>
  <si>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</si>
  <si>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</si>
  <si>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</si>
  <si>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</si>
  <si>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</si>
  <si>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</si>
  <si>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</si>
  <si>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</si>
  <si>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</si>
  <si>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</si>
  <si>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</si>
  <si>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</si>
  <si>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</si>
  <si>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</si>
  <si>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</si>
  <si>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</si>
  <si>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</si>
  <si>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</si>
  <si>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</si>
  <si>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</si>
  <si>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</si>
  <si>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</si>
  <si>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</si>
  <si>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</si>
  <si>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</si>
  <si>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</si>
  <si>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</si>
  <si>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</si>
  <si>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</si>
  <si>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</si>
  <si>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</si>
  <si>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</si>
  <si>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</si>
  <si>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</si>
  <si>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</si>
  <si>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</si>
  <si>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</si>
  <si>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</si>
  <si>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</si>
  <si>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</si>
  <si>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</si>
  <si>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</si>
  <si>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</si>
  <si>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</si>
  <si>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</si>
  <si>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</si>
  <si>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</si>
  <si>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</si>
  <si>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</si>
  <si>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</si>
  <si>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</si>
  <si>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</si>
  <si>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</si>
  <si>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</si>
  <si>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</si>
  <si>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</si>
  <si>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</si>
  <si>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</si>
  <si>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</si>
  <si>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</si>
  <si>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</si>
  <si>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</si>
  <si>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</si>
  <si>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</si>
  <si>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</si>
  <si>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</si>
  <si>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</si>
  <si>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</si>
  <si>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</si>
  <si>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</si>
  <si>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</si>
  <si>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</si>
  <si>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</si>
  <si>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</si>
  <si>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</si>
  <si>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</si>
  <si>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</si>
  <si>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</si>
  <si>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</si>
  <si>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</si>
  <si>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</si>
  <si>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</si>
  <si>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</si>
  <si>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</si>
  <si>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</si>
  <si>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</si>
  <si>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</si>
  <si>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</si>
  <si>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</si>
  <si>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</si>
  <si>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</si>
  <si>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</si>
  <si>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</si>
  <si>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</si>
  <si>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</si>
  <si>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</si>
  <si>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</si>
  <si>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</si>
  <si>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</si>
  <si>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</si>
  <si>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</si>
  <si>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</si>
  <si>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</si>
  <si>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</si>
  <si>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</si>
  <si>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</si>
  <si>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</si>
  <si>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</si>
  <si>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</si>
  <si>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</si>
  <si>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</si>
  <si>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</si>
  <si>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</si>
  <si>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</si>
  <si>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</si>
  <si>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</si>
  <si>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</si>
  <si>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</si>
  <si>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</si>
  <si>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</si>
  <si>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</si>
  <si>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</si>
  <si>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</si>
  <si>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</si>
  <si>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</si>
  <si>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</si>
  <si>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</si>
  <si>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</si>
  <si>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</si>
  <si>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</si>
  <si>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</si>
  <si>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</si>
  <si>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</si>
  <si>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</si>
  <si>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</si>
  <si>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</si>
  <si>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</si>
  <si>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</si>
  <si>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</si>
  <si>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</si>
  <si>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</si>
  <si>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</si>
  <si>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</si>
  <si>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</si>
  <si>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</si>
  <si>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</si>
  <si>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</si>
  <si>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</si>
  <si>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</si>
  <si>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</si>
  <si>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</si>
  <si>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</si>
  <si>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</si>
  <si>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</si>
  <si>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</si>
  <si>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</si>
  <si>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</si>
  <si>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</si>
  <si>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</si>
  <si>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</si>
  <si>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</si>
  <si>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</si>
  <si>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</si>
  <si>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</si>
  <si>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</si>
  <si>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</si>
  <si>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</si>
  <si>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</si>
  <si>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</si>
  <si>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</si>
  <si>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</si>
  <si>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</si>
  <si>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</si>
  <si>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</si>
  <si>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</si>
  <si>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</si>
  <si>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</si>
  <si>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</si>
  <si>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</si>
  <si>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</si>
  <si>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</si>
  <si>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</si>
  <si>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</si>
  <si>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</si>
  <si>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</si>
  <si>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</si>
  <si>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</si>
  <si>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</si>
  <si>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</si>
  <si>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</si>
  <si>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</si>
  <si>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</si>
  <si>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</si>
  <si>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</si>
  <si>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</si>
  <si>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</si>
  <si>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</si>
  <si>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</si>
  <si>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</si>
  <si>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</si>
  <si>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</si>
  <si>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</si>
  <si>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</si>
  <si>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</si>
  <si>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</si>
  <si>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</si>
  <si>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</si>
  <si>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</si>
  <si>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</si>
  <si>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</si>
  <si>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</si>
  <si>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</si>
  <si>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</si>
  <si>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</si>
  <si>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</si>
  <si>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</si>
  <si>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</si>
  <si>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</si>
  <si>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</si>
  <si>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</si>
  <si>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</si>
  <si>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</si>
  <si>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</si>
  <si>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</si>
  <si>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</si>
  <si>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</si>
  <si>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</si>
  <si>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</si>
  <si>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</si>
  <si>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</si>
  <si>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</si>
  <si>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</si>
  <si>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</si>
  <si>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</si>
  <si>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</si>
  <si>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</si>
  <si>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</si>
  <si>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</si>
  <si>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</si>
  <si>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</si>
  <si>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</si>
  <si>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</si>
  <si>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</si>
  <si>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</si>
  <si>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</si>
  <si>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</si>
  <si>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</si>
  <si>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</si>
  <si>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</si>
  <si>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</si>
  <si>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</si>
  <si>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</si>
  <si>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</si>
  <si>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</si>
  <si>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</si>
  <si>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</si>
  <si>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</si>
  <si>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</si>
  <si>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</si>
  <si>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</si>
  <si>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</si>
  <si>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</si>
  <si>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</si>
  <si>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</si>
  <si>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</si>
  <si>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</si>
  <si>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</si>
  <si>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</si>
  <si>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</si>
  <si>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</si>
  <si>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</si>
  <si>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</si>
  <si>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</si>
  <si>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</si>
  <si>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</si>
  <si>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</si>
  <si>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</si>
  <si>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</si>
  <si>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</si>
  <si>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</si>
  <si>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</si>
  <si>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</si>
  <si>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</si>
  <si>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</si>
  <si>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</si>
  <si>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</si>
  <si>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</si>
  <si>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</si>
  <si>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</si>
  <si>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</si>
  <si>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</si>
  <si>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</si>
  <si>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</si>
  <si>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</si>
  <si>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</si>
  <si>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</si>
  <si>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</si>
  <si>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</si>
  <si>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</si>
  <si>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</si>
  <si>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</si>
  <si>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</si>
  <si>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</si>
  <si>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</si>
  <si>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</si>
  <si>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</si>
  <si>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</si>
  <si>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</si>
  <si>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</si>
  <si>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</si>
  <si>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</si>
  <si>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</si>
  <si>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</si>
  <si>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</si>
  <si>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</si>
  <si>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</si>
  <si>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</si>
  <si>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</si>
  <si>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</si>
  <si>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</si>
  <si>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</si>
  <si>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</si>
  <si>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</si>
  <si>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</si>
  <si>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</si>
  <si>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</si>
  <si>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</si>
  <si>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</si>
  <si>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</si>
  <si>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</si>
  <si>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</si>
  <si>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</si>
  <si>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</si>
  <si>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</si>
  <si>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</si>
  <si>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</si>
  <si>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</si>
  <si>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</si>
  <si>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</si>
  <si>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</si>
  <si>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</si>
  <si>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</si>
  <si>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</si>
  <si>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</si>
  <si>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</si>
  <si>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</si>
  <si>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</si>
  <si>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</si>
  <si>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</si>
  <si>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</si>
  <si>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</si>
  <si>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</si>
  <si>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</si>
  <si>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</si>
  <si>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</si>
  <si>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</si>
  <si>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</si>
  <si>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</si>
  <si>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</si>
  <si>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</si>
  <si>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</si>
  <si>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</si>
  <si>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</si>
  <si>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</si>
  <si>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</si>
  <si>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</si>
  <si>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</si>
  <si>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</si>
  <si>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</si>
  <si>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</si>
  <si>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</si>
  <si>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</si>
  <si>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</si>
  <si>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</si>
  <si>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</si>
  <si>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</si>
  <si>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</si>
  <si>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</si>
  <si>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</si>
  <si>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</si>
  <si>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</si>
  <si>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</si>
  <si>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</si>
  <si>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</si>
  <si>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</si>
  <si>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</si>
  <si>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</si>
  <si>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</si>
  <si>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</si>
  <si>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</si>
  <si>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</si>
  <si>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</si>
  <si>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</si>
  <si>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</si>
  <si>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</si>
  <si>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</si>
  <si>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</si>
  <si>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</si>
  <si>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</si>
  <si>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</si>
  <si>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</si>
  <si>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</si>
  <si>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</si>
  <si>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</si>
  <si>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</si>
  <si>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</si>
  <si>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</si>
  <si>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</si>
  <si>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</si>
  <si>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</si>
  <si>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</si>
  <si>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</si>
  <si>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</si>
  <si>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</si>
  <si>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</si>
  <si>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</si>
  <si>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</si>
  <si>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</si>
  <si>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</si>
  <si>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</si>
  <si>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</si>
  <si>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</si>
  <si>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</si>
  <si>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</si>
  <si>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</si>
  <si>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</si>
  <si>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</si>
  <si>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</si>
  <si>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</si>
  <si>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</si>
  <si>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</si>
  <si>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</si>
  <si>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</si>
  <si>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</si>
  <si>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</si>
  <si>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</si>
  <si>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</si>
  <si>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</si>
  <si>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</si>
  <si>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</si>
  <si>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</si>
  <si>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</si>
  <si>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</si>
  <si>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</si>
  <si>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</si>
  <si>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</si>
  <si>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</si>
  <si>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</si>
  <si>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</si>
  <si>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</si>
  <si>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</si>
  <si>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</si>
  <si>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</si>
  <si>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</si>
  <si>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</si>
  <si>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</si>
  <si>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</si>
  <si>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</si>
  <si>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</si>
  <si>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</si>
  <si>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</si>
  <si>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</si>
  <si>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</si>
  <si>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</si>
  <si>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</si>
  <si>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</si>
  <si>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</si>
  <si>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</si>
  <si>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</si>
  <si>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</si>
  <si>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</si>
  <si>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</si>
  <si>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</si>
  <si>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</si>
  <si>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</si>
  <si>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</si>
  <si>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</si>
  <si>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</si>
  <si>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</si>
  <si>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</si>
  <si>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</si>
  <si>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</si>
  <si>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</si>
  <si>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</si>
  <si>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</si>
  <si>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</si>
  <si>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</si>
  <si>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</si>
  <si>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</si>
  <si>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</si>
  <si>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</si>
  <si>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</si>
  <si>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</si>
  <si>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</si>
  <si>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</si>
  <si>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</si>
  <si>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</si>
  <si>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</si>
  <si>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</si>
  <si>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</si>
  <si>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</si>
  <si>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</si>
  <si>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</si>
  <si>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</si>
  <si>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</si>
  <si>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</si>
  <si>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</si>
  <si>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</si>
  <si>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</si>
  <si>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</si>
  <si>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</si>
  <si>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</si>
  <si>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</si>
  <si>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</si>
  <si>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</si>
  <si>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</si>
  <si>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</si>
  <si>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</si>
  <si>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</si>
  <si>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</si>
  <si>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</si>
  <si>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</si>
  <si>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</si>
  <si>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</si>
  <si>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</si>
  <si>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</si>
  <si>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</si>
  <si>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</si>
  <si>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</si>
  <si>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</si>
  <si>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</si>
  <si>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</si>
  <si>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</si>
  <si>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</si>
  <si>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</si>
  <si>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</si>
  <si>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</si>
  <si>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</si>
  <si>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</si>
  <si>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</si>
  <si>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</si>
  <si>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</si>
  <si>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</si>
  <si>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</si>
  <si>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</si>
  <si>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</si>
  <si>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</si>
  <si>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</si>
  <si>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</si>
  <si>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</si>
  <si>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</si>
  <si>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</si>
  <si>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</si>
  <si>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</si>
  <si>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</si>
  <si>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</si>
  <si>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</si>
  <si>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</si>
  <si>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</si>
  <si>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</si>
  <si>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</si>
  <si>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</si>
  <si>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</si>
  <si>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</si>
  <si>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</si>
  <si>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</si>
  <si>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</si>
  <si>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</si>
  <si>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</si>
  <si>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</si>
  <si>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</si>
  <si>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</si>
  <si>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</si>
  <si>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</si>
  <si>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</si>
  <si>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</si>
  <si>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</si>
  <si>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</si>
  <si>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</si>
  <si>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</si>
  <si>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</si>
  <si>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</si>
  <si>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</si>
  <si>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</si>
  <si>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</si>
  <si>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</si>
  <si>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</si>
  <si>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</si>
  <si>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</si>
  <si>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</si>
  <si>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</si>
  <si>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</si>
  <si>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</si>
  <si>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</si>
  <si>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</si>
  <si>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</si>
  <si>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</si>
  <si>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</si>
  <si>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</si>
  <si>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</si>
  <si>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</si>
  <si>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</si>
  <si>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</si>
  <si>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</si>
  <si>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</si>
  <si>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</si>
  <si>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</si>
  <si>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</si>
  <si>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</si>
  <si>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</si>
  <si>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</si>
  <si>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</si>
  <si>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</si>
  <si>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</si>
  <si>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</si>
  <si>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</si>
  <si>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</si>
  <si>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</si>
  <si>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</si>
  <si>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</si>
  <si>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</si>
  <si>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</si>
  <si>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</si>
  <si>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</si>
  <si>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</si>
  <si>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</si>
  <si>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</si>
  <si>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</si>
  <si>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</si>
  <si>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</si>
  <si>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</si>
  <si>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</si>
  <si>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</si>
  <si>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</si>
  <si>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</si>
  <si>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</si>
  <si>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</si>
  <si>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</si>
  <si>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</si>
  <si>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</si>
  <si>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</si>
  <si>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</si>
  <si>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</si>
  <si>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</si>
  <si>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</si>
  <si>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</si>
  <si>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</si>
  <si>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</si>
  <si>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</si>
  <si>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</si>
  <si>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</si>
  <si>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</si>
  <si>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</si>
  <si>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</si>
  <si>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</si>
  <si>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</si>
  <si>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</si>
  <si>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</si>
  <si>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</si>
  <si>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</si>
  <si>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</si>
  <si>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</si>
  <si>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</si>
  <si>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</si>
  <si>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</si>
  <si>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</si>
  <si>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</si>
  <si>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</si>
  <si>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</si>
  <si>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</si>
  <si>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</si>
  <si>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</si>
  <si>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</si>
  <si>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</si>
  <si>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</si>
  <si>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</si>
  <si>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</si>
  <si>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</si>
  <si>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</si>
  <si>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</si>
  <si>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</si>
  <si>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</si>
  <si>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</si>
  <si>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</si>
  <si>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</si>
  <si>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</si>
  <si>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</si>
  <si>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</si>
  <si>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</si>
  <si>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</si>
  <si>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</si>
  <si>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</si>
  <si>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</si>
  <si>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</si>
  <si>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</si>
  <si>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</si>
  <si>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</si>
  <si>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</si>
  <si>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</si>
  <si>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</si>
  <si>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</si>
  <si>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</si>
  <si>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</si>
  <si>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</si>
  <si>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</si>
  <si>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</si>
  <si>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</si>
  <si>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</si>
  <si>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</si>
  <si>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</si>
  <si>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</si>
  <si>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</si>
  <si>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</si>
  <si>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</si>
  <si>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</si>
  <si>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</si>
  <si>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</si>
  <si>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</si>
  <si>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</si>
  <si>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</si>
  <si>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</si>
  <si>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</si>
  <si>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</si>
  <si>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</si>
  <si>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</si>
  <si>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</si>
  <si>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</si>
  <si>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</si>
  <si>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</si>
  <si>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</si>
  <si>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</si>
  <si>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</si>
  <si>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</si>
  <si>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</si>
  <si>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</si>
  <si>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</si>
  <si>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</si>
  <si>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</si>
  <si>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</si>
  <si>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</si>
  <si>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</si>
  <si>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</si>
  <si>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</si>
  <si>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</si>
  <si>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</si>
  <si>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</si>
  <si>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</si>
  <si>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</si>
  <si>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</si>
  <si>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</si>
  <si>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</si>
  <si>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</si>
  <si>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</si>
  <si>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</si>
  <si>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</si>
  <si>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</si>
  <si>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</si>
  <si>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</si>
  <si>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</si>
  <si>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</si>
  <si>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</si>
  <si>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</si>
  <si>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</si>
  <si>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</si>
  <si>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</si>
  <si>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</si>
  <si>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</si>
  <si>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</si>
  <si>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</si>
  <si>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</si>
  <si>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</si>
  <si>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</si>
  <si>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</si>
  <si>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</si>
  <si>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</si>
  <si>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</si>
  <si>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</si>
  <si>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</si>
  <si>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</si>
  <si>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</si>
  <si>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</si>
  <si>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</si>
  <si>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</si>
  <si>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</si>
  <si>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</si>
  <si>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</si>
  <si>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</si>
  <si>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</si>
  <si>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</si>
  <si>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</si>
  <si>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</si>
  <si>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</si>
  <si>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</si>
  <si>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</si>
  <si>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</si>
  <si>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</si>
  <si>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</si>
  <si>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</si>
  <si>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</si>
  <si>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</si>
  <si>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</si>
  <si>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</si>
  <si>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</si>
  <si>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</si>
  <si>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</si>
  <si>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</si>
  <si>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</si>
  <si>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</si>
  <si>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</si>
  <si>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</si>
  <si>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</si>
  <si>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</si>
  <si>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</si>
  <si>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</si>
  <si>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</si>
  <si>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</si>
  <si>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</si>
  <si>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</si>
  <si>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</si>
  <si>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</si>
  <si>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</si>
  <si>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</si>
  <si>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</si>
  <si>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</si>
  <si>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</si>
  <si>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</si>
  <si>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</si>
  <si>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</si>
  <si>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</si>
  <si>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</si>
  <si>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</si>
  <si>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</si>
  <si>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</si>
  <si>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</si>
  <si>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</si>
  <si>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</si>
  <si>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</si>
  <si>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</si>
  <si>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</si>
  <si>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</si>
  <si>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</si>
  <si>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</si>
  <si>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</si>
  <si>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</si>
  <si>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</si>
  <si>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</si>
  <si>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</si>
  <si>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</si>
  <si>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</si>
  <si>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</si>
  <si>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</si>
  <si>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</si>
  <si>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</si>
  <si>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</si>
  <si>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</si>
  <si>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</si>
  <si>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</si>
  <si>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</si>
  <si>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</si>
  <si>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</si>
  <si>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</si>
  <si>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</si>
  <si>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</si>
  <si>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</si>
  <si>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</si>
  <si>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</si>
  <si>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</si>
  <si>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</si>
  <si>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</si>
  <si>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</si>
  <si>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</si>
  <si>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</si>
  <si>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</si>
  <si>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</si>
  <si>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</si>
  <si>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</si>
  <si>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</si>
  <si>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</si>
  <si>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</si>
  <si>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</si>
  <si>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</si>
  <si>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</si>
  <si>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</si>
  <si>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</si>
  <si>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</si>
  <si>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</si>
  <si>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</si>
  <si>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</si>
  <si>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</si>
  <si>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</si>
  <si>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</si>
  <si>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</si>
  <si>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</si>
  <si>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</si>
  <si>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</si>
  <si>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</si>
  <si>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</si>
  <si>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</si>
  <si>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</si>
  <si>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</si>
  <si>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</si>
  <si>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</si>
  <si>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</si>
  <si>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</si>
  <si>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</si>
  <si>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</si>
  <si>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</si>
  <si>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</si>
  <si>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</si>
  <si>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</si>
  <si>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</si>
  <si>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</si>
  <si>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</si>
  <si>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</si>
  <si>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</si>
  <si>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</si>
  <si>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</si>
  <si>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</si>
  <si>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</si>
  <si>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</si>
  <si>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</si>
  <si>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</si>
  <si>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</si>
  <si>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</si>
  <si>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</si>
  <si>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</si>
  <si>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</si>
  <si>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</si>
  <si>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</si>
  <si>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</si>
  <si>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</si>
  <si>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</si>
  <si>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</si>
  <si>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</si>
  <si>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</si>
  <si>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</si>
  <si>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</si>
  <si>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</si>
  <si>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</si>
  <si>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</si>
  <si>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</si>
  <si>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</si>
  <si>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</si>
  <si>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</si>
  <si>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</si>
  <si>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</si>
  <si>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</si>
  <si>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</si>
  <si>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</si>
  <si>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</si>
  <si>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</si>
  <si>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</si>
  <si>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</si>
  <si>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</si>
  <si>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</si>
  <si>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</si>
  <si>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</si>
  <si>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</si>
  <si>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</si>
  <si>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</si>
  <si>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</si>
  <si>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</si>
  <si>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</si>
  <si>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</si>
  <si>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</si>
  <si>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</si>
  <si>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</si>
  <si>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</si>
  <si>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</si>
  <si>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</si>
  <si>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</si>
  <si>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</si>
  <si>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</si>
  <si>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</si>
  <si>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</si>
  <si>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</si>
  <si>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</si>
  <si>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</si>
  <si>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</si>
  <si>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</si>
  <si>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</si>
  <si>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</si>
  <si>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</si>
  <si>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</si>
  <si>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</si>
  <si>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</si>
  <si>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</si>
  <si>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</si>
  <si>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</si>
  <si>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</si>
  <si>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</si>
  <si>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</si>
  <si>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</si>
  <si>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</si>
  <si>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</si>
  <si>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</si>
  <si>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</si>
  <si>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</si>
  <si>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</si>
  <si>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</si>
  <si>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</si>
  <si>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</si>
  <si>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</si>
  <si>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</si>
  <si>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</si>
  <si>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</si>
  <si>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</si>
  <si>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</si>
  <si>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</si>
  <si>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</si>
  <si>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</si>
  <si>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</si>
  <si>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</si>
  <si>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</si>
  <si>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</si>
  <si>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</si>
  <si>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</si>
  <si>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</si>
  <si>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</si>
  <si>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</si>
  <si>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</si>
  <si>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</si>
  <si>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</si>
  <si>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</si>
  <si>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</si>
  <si>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</si>
  <si>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</si>
  <si>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</si>
  <si>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</si>
  <si>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</si>
  <si>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</si>
  <si>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</si>
  <si>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</si>
  <si>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</si>
  <si>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</si>
  <si>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</si>
  <si>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</si>
  <si>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</si>
  <si>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</si>
  <si>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</si>
  <si>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</si>
  <si>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</si>
  <si>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</si>
  <si>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</si>
  <si>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</si>
  <si>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</si>
  <si>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</si>
  <si>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</si>
  <si>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</si>
  <si>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</si>
  <si>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</si>
  <si>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</si>
  <si>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</si>
  <si>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</si>
  <si>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</si>
  <si>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</si>
  <si>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</si>
  <si>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</si>
  <si>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</si>
  <si>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</si>
  <si>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</si>
  <si>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</si>
  <si>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</si>
  <si>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</si>
  <si>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</si>
  <si>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</si>
  <si>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</si>
  <si>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</si>
  <si>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</si>
  <si>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</si>
  <si>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</si>
  <si>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</si>
  <si>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</si>
  <si>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</si>
  <si>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</si>
  <si>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</si>
  <si>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</si>
  <si>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</si>
  <si>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</si>
  <si>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</si>
  <si>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</si>
  <si>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</si>
  <si>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</si>
  <si>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</si>
  <si>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</si>
  <si>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</si>
  <si>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</si>
  <si>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</si>
  <si>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</si>
  <si>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</si>
  <si>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</si>
  <si>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</si>
  <si>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</si>
  <si>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</si>
  <si>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</si>
  <si>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</si>
  <si>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</si>
  <si>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</si>
  <si>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</si>
  <si>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</si>
  <si>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</si>
  <si>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</si>
  <si>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</si>
  <si>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</si>
  <si>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</si>
  <si>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</si>
  <si>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</si>
  <si>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</si>
  <si>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</si>
  <si>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</si>
  <si>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</si>
  <si>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</si>
  <si>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</si>
  <si>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</si>
  <si>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</si>
  <si>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</si>
  <si>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</si>
  <si>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</si>
  <si>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</si>
  <si>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</si>
  <si>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</si>
  <si>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</si>
  <si>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</si>
  <si>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</si>
  <si>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</si>
  <si>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</si>
  <si>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</si>
  <si>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</si>
  <si>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</si>
  <si>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</si>
  <si>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</si>
  <si>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</si>
  <si>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</si>
  <si>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</si>
  <si>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</si>
  <si>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</si>
  <si>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</si>
  <si>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</si>
  <si>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</si>
  <si>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</si>
  <si>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</si>
  <si>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</si>
  <si>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</si>
  <si>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</si>
  <si>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</si>
  <si>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</si>
  <si>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</si>
  <si>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</si>
  <si>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</si>
  <si>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</si>
  <si>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</si>
  <si>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</si>
  <si>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</si>
  <si>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</si>
  <si>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</si>
  <si>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</si>
  <si>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</si>
  <si>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</si>
  <si>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</si>
  <si>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</si>
  <si>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</si>
  <si>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</si>
  <si>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</si>
  <si>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</si>
  <si>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</si>
  <si>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</si>
  <si>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</si>
  <si>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</si>
  <si>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</si>
  <si>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</si>
  <si>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</si>
  <si>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</si>
  <si>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</si>
  <si>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</si>
  <si>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</si>
  <si>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</si>
  <si>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</si>
  <si>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</si>
  <si>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</si>
  <si>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</si>
  <si>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</si>
  <si>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</si>
  <si>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</si>
  <si>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</si>
  <si>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</si>
  <si>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</si>
  <si>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</si>
  <si>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</si>
  <si>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</si>
  <si>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</si>
  <si>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</si>
  <si>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</si>
  <si>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</si>
  <si>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</si>
  <si>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</si>
  <si>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</si>
  <si>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</si>
  <si>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</si>
  <si>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</si>
  <si>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</si>
  <si>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</si>
  <si>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</si>
  <si>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</si>
  <si>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</si>
  <si>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</si>
  <si>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</si>
  <si>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</si>
  <si>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</si>
  <si>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</si>
  <si>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</si>
  <si>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</si>
  <si>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</si>
  <si>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</si>
  <si>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</si>
  <si>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</si>
  <si>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</si>
  <si>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</si>
  <si>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</si>
  <si>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</si>
  <si>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</si>
  <si>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</si>
  <si>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</si>
  <si>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</si>
  <si>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</si>
  <si>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</si>
  <si>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</si>
  <si>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</si>
  <si>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</si>
  <si>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</si>
  <si>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</si>
  <si>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</si>
  <si>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</si>
  <si>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</si>
  <si>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</si>
  <si>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</si>
  <si>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</si>
  <si>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</si>
  <si>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</si>
  <si>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</si>
  <si>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</si>
  <si>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</si>
  <si>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</si>
  <si>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</si>
  <si>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</si>
  <si>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</si>
  <si>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</si>
  <si>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</si>
  <si>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</si>
  <si>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</si>
  <si>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</si>
  <si>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</si>
  <si>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</si>
  <si>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</si>
  <si>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</si>
  <si>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</si>
  <si>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</si>
  <si>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</si>
  <si>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</si>
  <si>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</si>
  <si>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</si>
  <si>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</si>
  <si>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</si>
  <si>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</si>
  <si>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</si>
  <si>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</si>
  <si>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</si>
  <si>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</si>
  <si>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</si>
  <si>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</si>
  <si>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</si>
  <si>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</si>
  <si>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</si>
  <si>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</si>
  <si>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</si>
  <si>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</si>
  <si>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</si>
  <si>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</si>
  <si>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</si>
  <si>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</si>
  <si>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</si>
  <si>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</si>
  <si>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</si>
  <si>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</si>
  <si>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</si>
  <si>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</si>
  <si>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</si>
  <si>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</si>
  <si>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</si>
  <si>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</si>
  <si>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</si>
  <si>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</si>
  <si>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</si>
  <si>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</si>
  <si>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</si>
  <si>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</si>
  <si>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</si>
  <si>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</si>
  <si>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</si>
  <si>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</si>
  <si>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</si>
  <si>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</si>
  <si>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</si>
  <si>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</si>
  <si>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</si>
  <si>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</si>
  <si>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</si>
  <si>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</si>
  <si>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</si>
  <si>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</si>
  <si>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</si>
  <si>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</si>
  <si>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</si>
  <si>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</si>
  <si>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</si>
  <si>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</si>
  <si>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</si>
  <si>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</si>
  <si>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</si>
  <si>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</si>
  <si>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</si>
  <si>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</si>
  <si>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</si>
  <si>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</si>
  <si>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</si>
  <si>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</si>
  <si>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</si>
  <si>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</si>
  <si>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</si>
  <si>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</si>
  <si>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</si>
  <si>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</si>
  <si>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</si>
  <si>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</si>
  <si>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</si>
  <si>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</si>
  <si>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</si>
  <si>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</si>
  <si>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</si>
  <si>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</si>
  <si>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</si>
  <si>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</si>
  <si>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</si>
  <si>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</si>
  <si>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</si>
  <si>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</si>
  <si>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</si>
  <si>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</si>
  <si>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</si>
  <si>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</si>
  <si>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</si>
  <si>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</si>
  <si>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</si>
  <si>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</si>
  <si>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</si>
  <si>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</si>
  <si>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</si>
  <si>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</si>
  <si>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</si>
  <si>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</si>
  <si>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</si>
  <si>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</si>
  <si>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</si>
  <si>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</si>
  <si>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</si>
  <si>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</si>
  <si>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</si>
  <si>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</si>
  <si>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</si>
  <si>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</si>
  <si>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</si>
  <si>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</si>
  <si>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</si>
  <si>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</si>
  <si>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</si>
  <si>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</si>
  <si>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</si>
  <si>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</si>
  <si>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</si>
  <si>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</si>
  <si>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</si>
  <si>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</si>
  <si>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</si>
  <si>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</si>
  <si>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</si>
  <si>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</si>
  <si>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</si>
  <si>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</si>
  <si>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</si>
  <si>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</si>
  <si>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</si>
  <si>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</si>
  <si>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</si>
  <si>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</si>
  <si>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</si>
  <si>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</si>
  <si>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</si>
  <si>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</si>
  <si>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</si>
  <si>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</si>
  <si>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</si>
  <si>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</si>
  <si>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</si>
  <si>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</si>
  <si>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</si>
  <si>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</si>
  <si>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</si>
  <si>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</si>
  <si>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</si>
  <si>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</si>
  <si>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</si>
  <si>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</si>
  <si>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</si>
  <si>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</si>
  <si>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</si>
  <si>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</si>
  <si>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</si>
  <si>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</si>
  <si>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</si>
  <si>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</si>
  <si>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</si>
  <si>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</si>
  <si>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</si>
  <si>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</si>
  <si>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</si>
  <si>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</si>
  <si>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</si>
  <si>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</si>
  <si>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</si>
  <si>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</si>
  <si>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</si>
  <si>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</si>
  <si>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</si>
  <si>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</si>
  <si>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</si>
  <si>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</si>
  <si>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</si>
  <si>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</si>
  <si>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</si>
  <si>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</si>
  <si>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</si>
  <si>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</si>
  <si>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</si>
  <si>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</si>
  <si>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</si>
  <si>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</si>
  <si>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</si>
  <si>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</si>
  <si>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</si>
  <si>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</si>
  <si>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</si>
  <si>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</si>
  <si>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</si>
  <si>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</si>
  <si>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</si>
  <si>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</si>
  <si>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</si>
  <si>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</si>
  <si>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</si>
  <si>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</si>
  <si>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</si>
  <si>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</si>
  <si>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</si>
  <si>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</si>
  <si>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</si>
  <si>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</si>
  <si>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</si>
  <si>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</si>
  <si>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</si>
  <si>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</si>
  <si>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</si>
  <si>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</si>
  <si>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</si>
  <si>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</si>
  <si>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</si>
  <si>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</si>
  <si>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</si>
  <si>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</si>
  <si>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</si>
  <si>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</si>
  <si>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</si>
  <si>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</si>
  <si>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</si>
  <si>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</si>
  <si>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</si>
  <si>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</si>
  <si>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</si>
  <si>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</si>
  <si>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</si>
  <si>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</si>
  <si>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</si>
  <si>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</si>
  <si>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</si>
  <si>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</si>
  <si>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</si>
  <si>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</si>
  <si>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</si>
  <si>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</si>
  <si>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</si>
  <si>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</si>
  <si>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</si>
  <si>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</si>
  <si>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</si>
  <si>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</si>
  <si>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</si>
  <si>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</si>
  <si>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</si>
  <si>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</si>
  <si>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</si>
  <si>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</si>
  <si>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</si>
  <si>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</si>
  <si>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</si>
  <si>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</si>
  <si>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</si>
  <si>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</si>
  <si>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</si>
  <si>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</si>
  <si>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</si>
  <si>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</si>
  <si>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</si>
  <si>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</si>
  <si>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</si>
  <si>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</si>
  <si>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</si>
  <si>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</si>
  <si>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</si>
  <si>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</si>
  <si>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</si>
  <si>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</si>
  <si>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</si>
  <si>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</si>
  <si>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</si>
  <si>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</si>
  <si>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</si>
  <si>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</si>
  <si>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</si>
  <si>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</si>
  <si>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</si>
  <si>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</si>
  <si>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</si>
  <si>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</si>
  <si>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</si>
  <si>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</si>
  <si>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</si>
  <si>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</si>
  <si>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</si>
  <si>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</si>
  <si>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</si>
  <si>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</si>
  <si>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</si>
  <si>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</si>
  <si>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</si>
  <si>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</si>
  <si>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</si>
  <si>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</si>
  <si>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</si>
  <si>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</si>
  <si>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</si>
  <si>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</si>
  <si>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</si>
  <si>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</si>
  <si>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</si>
  <si>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</si>
  <si>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</si>
  <si>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</si>
  <si>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</si>
  <si>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</si>
  <si>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</si>
  <si>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</si>
  <si>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</si>
  <si>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</si>
  <si>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</si>
  <si>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</si>
  <si>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</si>
  <si>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</si>
  <si>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</si>
  <si>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</si>
  <si>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</si>
  <si>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</si>
  <si>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</si>
  <si>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</si>
  <si>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</si>
  <si>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</si>
  <si>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</si>
  <si>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</si>
  <si>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</si>
  <si>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</si>
  <si>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</si>
  <si>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</si>
  <si>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</si>
  <si>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</si>
  <si>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</si>
  <si>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</si>
  <si>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</si>
  <si>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</si>
  <si>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</si>
  <si>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</si>
  <si>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</si>
  <si>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</si>
  <si>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</si>
  <si>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</si>
  <si>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</si>
  <si>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</si>
  <si>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</si>
  <si>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</si>
  <si>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</si>
  <si>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</si>
  <si>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</si>
  <si>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</si>
  <si>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</si>
  <si>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</si>
  <si>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</si>
  <si>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</si>
  <si>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</si>
  <si>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</si>
  <si>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</si>
  <si>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</si>
  <si>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</si>
  <si>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</si>
  <si>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</si>
  <si>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</si>
  <si>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</si>
  <si>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</si>
  <si>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</si>
  <si>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</si>
  <si>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</si>
  <si>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</si>
  <si>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</si>
  <si>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</si>
  <si>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</si>
  <si>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</si>
  <si>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</si>
  <si>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</si>
  <si>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</si>
  <si>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</si>
  <si>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</si>
  <si>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</si>
  <si>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</si>
  <si>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</si>
  <si>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</si>
  <si>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</si>
  <si>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</si>
  <si>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</si>
  <si>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</si>
  <si>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</si>
  <si>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</si>
  <si>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</si>
  <si>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</si>
  <si>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</si>
  <si>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</si>
  <si>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</si>
  <si>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</si>
  <si>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</si>
  <si>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</si>
  <si>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</si>
  <si>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</si>
  <si>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</si>
  <si>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</si>
  <si>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</si>
  <si>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</si>
  <si>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</si>
  <si>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</si>
  <si>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</si>
  <si>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</si>
  <si>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</si>
  <si>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</si>
  <si>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</si>
  <si>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</si>
  <si>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</si>
  <si>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</si>
  <si>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</si>
  <si>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</si>
  <si>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</si>
  <si>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</si>
  <si>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</si>
  <si>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</si>
  <si>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</si>
  <si>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</si>
  <si>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</si>
  <si>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</si>
  <si>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</si>
  <si>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</si>
  <si>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</si>
  <si>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</si>
  <si>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</si>
  <si>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</si>
  <si>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</si>
  <si>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</si>
  <si>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</si>
  <si>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</si>
  <si>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</si>
  <si>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</si>
  <si>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</si>
  <si>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</si>
  <si>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</si>
  <si>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</si>
  <si>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</si>
  <si>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</si>
  <si>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</si>
  <si>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</si>
  <si>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</si>
  <si>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</si>
  <si>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</si>
  <si>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</si>
  <si>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</si>
  <si>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</si>
  <si>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</si>
  <si>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</si>
  <si>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</si>
  <si>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</si>
  <si>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</si>
  <si>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</si>
  <si>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</si>
  <si>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</si>
  <si>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</si>
  <si>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</si>
  <si>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</si>
  <si>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</si>
  <si>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</si>
  <si>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</si>
  <si>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</si>
  <si>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</si>
  <si>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</si>
  <si>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</si>
  <si>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</si>
  <si>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</si>
  <si>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</si>
  <si>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</si>
  <si>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</si>
  <si>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</si>
  <si>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</si>
  <si>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</si>
  <si>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</si>
  <si>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</si>
  <si>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</si>
  <si>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</si>
  <si>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</si>
  <si>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</si>
  <si>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</si>
  <si>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</si>
  <si>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</si>
  <si>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</si>
  <si>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</si>
  <si>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</si>
  <si>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</si>
  <si>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</si>
  <si>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</si>
  <si>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</si>
  <si>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</si>
  <si>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</si>
  <si>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</si>
  <si>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</si>
  <si>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</si>
  <si>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</si>
  <si>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</si>
  <si>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</si>
  <si>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</si>
  <si>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</si>
  <si>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</si>
  <si>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</si>
  <si>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</si>
  <si>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</si>
  <si>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</si>
  <si>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</si>
  <si>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</si>
  <si>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</si>
  <si>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</si>
  <si>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</si>
  <si>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</si>
  <si>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</si>
  <si>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</si>
  <si>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</si>
  <si>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</si>
  <si>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</si>
  <si>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</si>
  <si>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</si>
  <si>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</si>
  <si>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</si>
  <si>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</si>
  <si>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</si>
  <si>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</si>
  <si>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</si>
  <si>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</si>
  <si>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</si>
  <si>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</si>
  <si>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</si>
  <si>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</si>
  <si>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</si>
  <si>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</si>
  <si>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</si>
  <si>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</si>
  <si>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</si>
  <si>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</si>
  <si>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</si>
  <si>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</si>
  <si>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</si>
  <si>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</si>
  <si>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</si>
  <si>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</si>
  <si>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</si>
  <si>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</si>
  <si>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</si>
  <si>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</si>
  <si>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</si>
  <si>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</si>
  <si>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</si>
  <si>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</si>
  <si>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</si>
  <si>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</si>
  <si>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</si>
  <si>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</si>
  <si>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</si>
  <si>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</si>
  <si>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</si>
  <si>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</si>
  <si>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</si>
  <si>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</si>
  <si>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</si>
  <si>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</si>
  <si>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</si>
  <si>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</si>
  <si>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</si>
  <si>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</si>
  <si>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</si>
  <si>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</si>
  <si>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</si>
  <si>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</si>
  <si>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</si>
  <si>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</si>
  <si>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</si>
  <si>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</si>
  <si>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</si>
  <si>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</si>
  <si>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</si>
  <si>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</si>
  <si>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</si>
  <si>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</si>
  <si>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</si>
  <si>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</si>
  <si>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</si>
  <si>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</si>
  <si>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</si>
  <si>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</si>
  <si>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</si>
  <si>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</si>
  <si>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</si>
  <si>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</si>
  <si>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</si>
  <si>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</si>
  <si>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</si>
  <si>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</si>
  <si>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</si>
  <si>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</si>
  <si>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</si>
  <si>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</si>
  <si>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</si>
  <si>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</si>
  <si>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</si>
  <si>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</si>
  <si>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</si>
  <si>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</si>
  <si>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</si>
  <si>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</si>
  <si>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</si>
  <si>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</si>
  <si>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</si>
  <si>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</si>
  <si>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</si>
  <si>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</si>
  <si>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</si>
  <si>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</si>
  <si>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</si>
  <si>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</si>
  <si>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</si>
  <si>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</si>
  <si>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</si>
  <si>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</si>
  <si>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</si>
  <si>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</si>
  <si>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</si>
  <si>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</si>
  <si>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</si>
  <si>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</si>
  <si>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</si>
  <si>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</si>
  <si>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</si>
  <si>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</si>
  <si>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</si>
  <si>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</si>
  <si>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</si>
  <si>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</si>
  <si>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</si>
  <si>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</si>
  <si>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</si>
  <si>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</si>
  <si>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</si>
  <si>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</si>
  <si>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</si>
  <si>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</si>
  <si>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</si>
  <si>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</si>
  <si>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</si>
  <si>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</si>
  <si>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</si>
  <si>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</si>
  <si>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</si>
  <si>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</si>
  <si>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</si>
  <si>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</si>
  <si>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</si>
  <si>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</si>
  <si>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</si>
  <si>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</si>
  <si>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</si>
  <si>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</si>
  <si>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</si>
  <si>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</si>
  <si>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</si>
  <si>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</si>
  <si>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</si>
  <si>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</si>
  <si>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</si>
  <si>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</si>
  <si>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</si>
  <si>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</si>
  <si>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</si>
  <si>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</si>
  <si>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</si>
  <si>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</si>
  <si>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</si>
  <si>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</si>
  <si>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</si>
  <si>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</si>
  <si>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</si>
  <si>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</si>
  <si>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</si>
  <si>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</si>
  <si>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</si>
  <si>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</si>
  <si>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</si>
  <si>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</si>
  <si>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</si>
  <si>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</si>
  <si>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</si>
  <si>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</si>
  <si>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</si>
  <si>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</si>
  <si>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</si>
  <si>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</si>
  <si>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</si>
  <si>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</si>
  <si>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</si>
  <si>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</si>
  <si>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</si>
  <si>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</si>
  <si>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</si>
  <si>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</si>
  <si>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</si>
  <si>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</si>
  <si>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</si>
  <si>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</si>
  <si>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</si>
  <si>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</si>
  <si>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</si>
  <si>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</si>
  <si>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</si>
  <si>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</si>
  <si>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</si>
  <si>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</si>
  <si>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</si>
  <si>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</si>
  <si>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</si>
  <si>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</si>
  <si>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</si>
  <si>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</si>
  <si>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</si>
  <si>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</si>
  <si>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</si>
  <si>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</si>
  <si>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</si>
  <si>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</si>
  <si>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</si>
  <si>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</si>
  <si>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</si>
  <si>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</si>
  <si>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</si>
  <si>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</si>
  <si>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</si>
  <si>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</si>
  <si>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</si>
  <si>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</si>
  <si>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</si>
  <si>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</si>
  <si>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</si>
  <si>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</si>
  <si>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</si>
  <si>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</si>
  <si>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</si>
  <si>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</si>
  <si>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</si>
  <si>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</si>
  <si>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SPEO 206</t>
  </si>
  <si>
    <t xml:space="preserve">Specialfastigheter Sverige AB  </t>
  </si>
  <si>
    <t>SE0009888571</t>
  </si>
  <si>
    <t>SPEO_206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</si>
</sst>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69" t="s">
        <v>1000</v>
      </c>
      <c r="T5" s="270"/>
      <c r="U5" s="270"/>
      <c r="V5" s="270"/>
      <c r="W5" s="270"/>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0"/>
  <sheetViews>
    <sheetView zoomScale="70" zoomScaleNormal="70" workbookViewId="0">
      <pane xSplit="1" ySplit="1" topLeftCell="X101" activePane="bottomRight" state="frozen"/>
      <selection pane="topRight" activeCell="B1" sqref="B1"/>
      <selection pane="bottomLeft" activeCell="A2" sqref="A2"/>
      <selection pane="bottomRight" activeCell="AB140" sqref="AB14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2095</v>
      </c>
      <c r="AB48" s="233" t="s">
        <v>2096</v>
      </c>
      <c r="AC48" s="231"/>
      <c r="AD48" s="231"/>
      <c r="AE48" s="231"/>
    </row>
    <row r="49" spans="21:31">
      <c r="U49" s="86"/>
      <c r="V49" s="86"/>
      <c r="W49" s="117"/>
      <c r="X49" s="117"/>
      <c r="AA49" s="232" t="s">
        <v>461</v>
      </c>
      <c r="AB49" s="233" t="s">
        <v>24</v>
      </c>
      <c r="AC49" s="231"/>
      <c r="AD49" s="231"/>
      <c r="AE49" s="231"/>
    </row>
    <row r="50" spans="21:31">
      <c r="W50" s="117"/>
      <c r="X50" s="117"/>
      <c r="AA50" s="232" t="s">
        <v>1258</v>
      </c>
      <c r="AB50" s="233" t="s">
        <v>1259</v>
      </c>
      <c r="AC50" s="231"/>
      <c r="AD50" s="231"/>
      <c r="AE50" s="231"/>
    </row>
    <row r="51" spans="21:31">
      <c r="W51" s="117"/>
      <c r="X51" s="117"/>
      <c r="AA51" s="232" t="s">
        <v>1177</v>
      </c>
      <c r="AB51" s="233" t="s">
        <v>1178</v>
      </c>
      <c r="AC51" s="231"/>
      <c r="AD51" s="231"/>
      <c r="AE51" s="231"/>
    </row>
    <row r="52" spans="21:31">
      <c r="AA52" s="232" t="s">
        <v>1781</v>
      </c>
      <c r="AB52" s="233" t="s">
        <v>1782</v>
      </c>
      <c r="AC52" s="231"/>
      <c r="AD52" s="231"/>
      <c r="AE52" s="231"/>
    </row>
    <row r="53" spans="21:31">
      <c r="AA53" s="232" t="s">
        <v>493</v>
      </c>
      <c r="AB53" s="233" t="s">
        <v>494</v>
      </c>
      <c r="AC53" s="231"/>
      <c r="AD53" s="231"/>
      <c r="AE53" s="231"/>
    </row>
    <row r="54" spans="21:31">
      <c r="AA54" s="232" t="s">
        <v>1093</v>
      </c>
      <c r="AB54" s="233" t="s">
        <v>1094</v>
      </c>
      <c r="AC54" s="231"/>
      <c r="AD54" s="231"/>
      <c r="AE54" s="231"/>
    </row>
    <row r="55" spans="21:31">
      <c r="AA55" s="232" t="s">
        <v>455</v>
      </c>
      <c r="AB55" s="233" t="s">
        <v>263</v>
      </c>
      <c r="AC55" s="231"/>
      <c r="AD55" s="231"/>
      <c r="AE55" s="231"/>
    </row>
    <row r="56" spans="21:31">
      <c r="AA56" s="232" t="s">
        <v>454</v>
      </c>
      <c r="AB56" s="233" t="s">
        <v>29</v>
      </c>
      <c r="AC56" s="231"/>
      <c r="AD56" s="231"/>
      <c r="AE56" s="231"/>
    </row>
    <row r="57" spans="21:31">
      <c r="AA57" s="232" t="s">
        <v>1133</v>
      </c>
      <c r="AB57" s="233" t="s">
        <v>1134</v>
      </c>
      <c r="AC57" s="231"/>
      <c r="AD57" s="231"/>
      <c r="AE57" s="231"/>
    </row>
    <row r="58" spans="21:31">
      <c r="AA58" s="232" t="s">
        <v>1474</v>
      </c>
      <c r="AB58" s="233" t="s">
        <v>1475</v>
      </c>
      <c r="AC58" s="231"/>
      <c r="AD58" s="231"/>
      <c r="AE58" s="231"/>
    </row>
    <row r="59" spans="21:31">
      <c r="AA59" s="232" t="s">
        <v>1589</v>
      </c>
      <c r="AB59" s="233" t="s">
        <v>1590</v>
      </c>
      <c r="AC59" s="231"/>
      <c r="AD59" s="231"/>
      <c r="AE59" s="231"/>
    </row>
    <row r="60" spans="21:31">
      <c r="AA60" s="232" t="s">
        <v>2093</v>
      </c>
      <c r="AB60" s="233" t="s">
        <v>2094</v>
      </c>
      <c r="AC60" s="231"/>
      <c r="AD60" s="231"/>
      <c r="AE60" s="231"/>
    </row>
    <row r="61" spans="21:31">
      <c r="AA61" s="232" t="s">
        <v>1573</v>
      </c>
      <c r="AB61" s="233" t="s">
        <v>1574</v>
      </c>
      <c r="AC61" s="231"/>
      <c r="AD61" s="231"/>
      <c r="AE61" s="231"/>
    </row>
    <row r="62" spans="21:31">
      <c r="AA62" s="232" t="s">
        <v>1438</v>
      </c>
      <c r="AB62" s="233" t="s">
        <v>1439</v>
      </c>
      <c r="AC62" s="231"/>
      <c r="AD62" s="231"/>
      <c r="AE62" s="231"/>
    </row>
    <row r="63" spans="21:31">
      <c r="AA63" s="232" t="s">
        <v>1566</v>
      </c>
      <c r="AB63" s="233" t="s">
        <v>1567</v>
      </c>
      <c r="AC63" s="231"/>
      <c r="AD63" s="231"/>
      <c r="AE63" s="231"/>
    </row>
    <row r="64" spans="21:31">
      <c r="AA64" s="232" t="s">
        <v>495</v>
      </c>
      <c r="AB64" s="233" t="s">
        <v>573</v>
      </c>
      <c r="AC64" s="231"/>
      <c r="AD64" s="231"/>
      <c r="AE64" s="231"/>
    </row>
    <row r="65" spans="2:32">
      <c r="AA65" s="232" t="s">
        <v>496</v>
      </c>
      <c r="AB65" s="233" t="s">
        <v>574</v>
      </c>
      <c r="AC65" s="231"/>
      <c r="AD65" s="231"/>
      <c r="AE65" s="231"/>
    </row>
    <row r="66" spans="2:32">
      <c r="AA66" s="232" t="s">
        <v>1528</v>
      </c>
      <c r="AB66" s="233" t="s">
        <v>1529</v>
      </c>
      <c r="AC66" s="231"/>
      <c r="AD66" s="231"/>
      <c r="AE66" s="231"/>
    </row>
    <row r="67" spans="2:32">
      <c r="AA67" s="232" t="s">
        <v>1576</v>
      </c>
      <c r="AB67" s="233" t="s">
        <v>1577</v>
      </c>
      <c r="AC67" s="231"/>
      <c r="AD67" s="231"/>
      <c r="AE67" s="231"/>
    </row>
    <row r="68" spans="2:32">
      <c r="AA68" s="232" t="s">
        <v>1410</v>
      </c>
      <c r="AB68" s="233" t="s">
        <v>1411</v>
      </c>
      <c r="AC68" s="231"/>
      <c r="AD68" s="231"/>
      <c r="AE68" s="231"/>
    </row>
    <row r="69" spans="2:32">
      <c r="AA69" s="232" t="s">
        <v>1649</v>
      </c>
      <c r="AB69" s="233" t="s">
        <v>1650</v>
      </c>
      <c r="AC69" s="231"/>
      <c r="AD69" s="231"/>
      <c r="AE69" s="231"/>
    </row>
    <row r="70" spans="2:32">
      <c r="AA70" s="232" t="s">
        <v>1633</v>
      </c>
      <c r="AB70" s="233" t="s">
        <v>1634</v>
      </c>
      <c r="AC70" s="231"/>
      <c r="AD70" s="231"/>
      <c r="AE70" s="231"/>
    </row>
    <row r="71" spans="2:32">
      <c r="Z71" s="117"/>
      <c r="AA71" s="232" t="s">
        <v>1446</v>
      </c>
      <c r="AB71" s="233" t="s">
        <v>1447</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1485</v>
      </c>
      <c r="AB72" s="233" t="s">
        <v>1486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1530</v>
      </c>
      <c r="AB73" s="233" t="s">
        <v>1531</v>
      </c>
      <c r="AC73" s="231"/>
      <c r="AD73" s="231"/>
      <c r="AE73" s="231"/>
    </row>
    <row r="74" spans="2:32" s="117" customFormat="1">
      <c r="B74" s="86"/>
      <c r="C74" s="86"/>
      <c r="D74" s="86"/>
      <c r="F74" s="8"/>
      <c r="G74" s="8"/>
      <c r="N74" s="8"/>
      <c r="O74" s="8"/>
      <c r="R74" s="231"/>
      <c r="S74" s="231"/>
      <c r="U74" s="8"/>
      <c r="V74" s="8"/>
      <c r="W74" s="8"/>
      <c r="X74" s="8"/>
      <c r="Y74" s="221"/>
      <c r="Z74" s="8"/>
      <c r="AA74" s="232" t="s">
        <v>1179</v>
      </c>
      <c r="AB74" s="233" t="s">
        <v>1180</v>
      </c>
      <c r="AC74" s="231"/>
      <c r="AD74" s="231"/>
      <c r="AE74" s="231"/>
    </row>
    <row r="75" spans="2:32">
      <c r="J75" s="117"/>
      <c r="Q75" s="117"/>
      <c r="T75" s="117"/>
      <c r="AA75" s="232" t="s">
        <v>1173</v>
      </c>
      <c r="AB75" s="233" t="s">
        <v>1174</v>
      </c>
      <c r="AC75" s="231"/>
      <c r="AD75" s="231"/>
      <c r="AE75" s="231"/>
      <c r="AF75" s="117"/>
    </row>
    <row r="76" spans="2:32">
      <c r="Q76" s="117"/>
      <c r="T76" s="117"/>
      <c r="AA76" s="232" t="s">
        <v>1350</v>
      </c>
      <c r="AB76" s="233" t="s">
        <v>1351</v>
      </c>
      <c r="AC76" s="231"/>
      <c r="AD76" s="231"/>
      <c r="AE76" s="231"/>
    </row>
    <row r="77" spans="2:32">
      <c r="AA77" s="232" t="s">
        <v>2077</v>
      </c>
      <c r="AB77" s="233" t="s">
        <v>2078</v>
      </c>
      <c r="AC77" s="231"/>
      <c r="AD77" s="231"/>
      <c r="AE77" s="231"/>
    </row>
    <row r="78" spans="2:32">
      <c r="AA78" s="232" t="s">
        <v>1256</v>
      </c>
      <c r="AB78" s="233" t="s">
        <v>1257</v>
      </c>
      <c r="AC78" s="231"/>
      <c r="AD78" s="231"/>
      <c r="AE78" s="231"/>
    </row>
    <row r="79" spans="2:32">
      <c r="AA79" s="232" t="s">
        <v>1837</v>
      </c>
      <c r="AB79" s="233" t="s">
        <v>1836</v>
      </c>
      <c r="AC79" s="231"/>
      <c r="AD79" s="231"/>
      <c r="AE79" s="231"/>
    </row>
    <row r="80" spans="2:32">
      <c r="AA80" s="232" t="s">
        <v>2082</v>
      </c>
      <c r="AB80" s="233" t="s">
        <v>2083</v>
      </c>
      <c r="AC80" s="231"/>
      <c r="AD80" s="231"/>
      <c r="AE80" s="231"/>
    </row>
    <row r="81" spans="6:31">
      <c r="N81" s="117"/>
      <c r="O81" s="117"/>
      <c r="AA81" s="232" t="s">
        <v>1426</v>
      </c>
      <c r="AB81" s="233" t="s">
        <v>1427</v>
      </c>
      <c r="AC81" s="231"/>
      <c r="AD81" s="231"/>
      <c r="AE81" s="231"/>
    </row>
    <row r="82" spans="6:31">
      <c r="N82" s="117"/>
      <c r="O82" s="117"/>
      <c r="AA82" s="232" t="s">
        <v>1344</v>
      </c>
      <c r="AB82" s="233" t="s">
        <v>1345</v>
      </c>
      <c r="AC82" s="231"/>
      <c r="AD82" s="231"/>
      <c r="AE82" s="231"/>
    </row>
    <row r="83" spans="6:31">
      <c r="N83" s="117"/>
      <c r="O83" s="117"/>
      <c r="AA83" s="232" t="s">
        <v>1834</v>
      </c>
      <c r="AB83" s="233" t="s">
        <v>1835</v>
      </c>
      <c r="AC83" s="231"/>
      <c r="AD83" s="231"/>
      <c r="AE83" s="231"/>
    </row>
    <row r="84" spans="6:31">
      <c r="AA84" s="232" t="s">
        <v>497</v>
      </c>
      <c r="AB84" s="233" t="s">
        <v>498</v>
      </c>
      <c r="AC84" s="231"/>
      <c r="AD84" s="231"/>
      <c r="AE84" s="231"/>
    </row>
    <row r="85" spans="6:31">
      <c r="AA85" s="232" t="s">
        <v>499</v>
      </c>
      <c r="AB85" s="233" t="s">
        <v>500</v>
      </c>
      <c r="AC85" s="231"/>
      <c r="AD85" s="231"/>
      <c r="AE85" s="231"/>
    </row>
    <row r="86" spans="6:31">
      <c r="U86" s="117"/>
      <c r="V86" s="117"/>
      <c r="AA86" s="232" t="s">
        <v>1366</v>
      </c>
      <c r="AB86" s="233" t="s">
        <v>1365</v>
      </c>
      <c r="AC86" s="231"/>
      <c r="AD86" s="231"/>
      <c r="AE86" s="231"/>
    </row>
    <row r="87" spans="6:31">
      <c r="U87" s="117"/>
      <c r="V87" s="117"/>
      <c r="AA87" s="232" t="s">
        <v>96</v>
      </c>
      <c r="AB87" s="233" t="s">
        <v>1223</v>
      </c>
      <c r="AC87" s="231"/>
      <c r="AD87" s="231"/>
      <c r="AE87" s="231"/>
    </row>
    <row r="88" spans="6:31">
      <c r="U88" s="117"/>
      <c r="V88" s="117"/>
      <c r="AA88" s="232" t="s">
        <v>1412</v>
      </c>
      <c r="AB88" s="233" t="s">
        <v>1413</v>
      </c>
      <c r="AC88" s="231"/>
      <c r="AD88" s="231"/>
      <c r="AE88" s="231"/>
    </row>
    <row r="89" spans="6:31">
      <c r="AA89" s="232" t="s">
        <v>1875</v>
      </c>
      <c r="AB89" s="233" t="s">
        <v>1876</v>
      </c>
      <c r="AC89" s="231"/>
      <c r="AD89" s="231"/>
      <c r="AE89" s="231"/>
    </row>
    <row r="90" spans="6:31">
      <c r="AA90" s="232" t="s">
        <v>501</v>
      </c>
      <c r="AB90" s="233" t="s">
        <v>575</v>
      </c>
      <c r="AC90" s="231"/>
      <c r="AD90" s="231"/>
      <c r="AE90" s="231"/>
    </row>
    <row r="91" spans="6:31">
      <c r="AA91" s="232" t="s">
        <v>1460</v>
      </c>
      <c r="AB91" s="233" t="s">
        <v>1461</v>
      </c>
      <c r="AC91" s="231"/>
      <c r="AD91" s="231"/>
      <c r="AE91" s="231"/>
    </row>
    <row r="92" spans="6:31">
      <c r="AA92" s="232" t="s">
        <v>1385</v>
      </c>
      <c r="AB92" s="233" t="s">
        <v>1386</v>
      </c>
      <c r="AC92" s="231"/>
      <c r="AD92" s="231"/>
      <c r="AE92" s="231"/>
    </row>
    <row r="93" spans="6:31">
      <c r="AA93" s="232" t="s">
        <v>1326</v>
      </c>
      <c r="AB93" s="233" t="s">
        <v>1327</v>
      </c>
      <c r="AC93" s="231"/>
      <c r="AD93" s="231"/>
      <c r="AE93" s="231"/>
    </row>
    <row r="94" spans="6:31">
      <c r="AA94" s="232" t="s">
        <v>1478</v>
      </c>
      <c r="AB94" s="233" t="s">
        <v>1479</v>
      </c>
      <c r="AC94" s="231"/>
      <c r="AD94" s="231"/>
      <c r="AE94" s="231"/>
    </row>
    <row r="95" spans="6:31">
      <c r="F95" s="117"/>
      <c r="G95" s="117"/>
      <c r="AA95" s="232" t="s">
        <v>1462</v>
      </c>
      <c r="AB95" s="233" t="s">
        <v>1463</v>
      </c>
      <c r="AC95" s="231"/>
      <c r="AD95" s="231"/>
      <c r="AE95" s="231"/>
    </row>
    <row r="96" spans="6:31">
      <c r="F96" s="117"/>
      <c r="G96" s="117"/>
      <c r="AA96" s="232" t="s">
        <v>502</v>
      </c>
      <c r="AB96" s="233" t="s">
        <v>503</v>
      </c>
      <c r="AC96" s="231"/>
      <c r="AD96" s="231"/>
      <c r="AE96" s="231"/>
    </row>
    <row r="97" spans="6:31">
      <c r="F97" s="117"/>
      <c r="G97" s="117"/>
      <c r="AA97" s="232" t="s">
        <v>2042</v>
      </c>
      <c r="AB97" s="233" t="s">
        <v>2043</v>
      </c>
      <c r="AC97" s="231"/>
      <c r="AD97" s="231"/>
      <c r="AE97" s="231"/>
    </row>
    <row r="98" spans="6:31">
      <c r="AA98" s="232" t="s">
        <v>1310</v>
      </c>
      <c r="AB98" s="233" t="s">
        <v>1311</v>
      </c>
      <c r="AC98" s="231"/>
      <c r="AD98" s="231"/>
      <c r="AE98" s="231"/>
    </row>
    <row r="99" spans="6:31">
      <c r="AA99" s="232" t="s">
        <v>1181</v>
      </c>
      <c r="AB99" s="233" t="s">
        <v>1182</v>
      </c>
      <c r="AC99" s="231"/>
      <c r="AD99" s="231"/>
      <c r="AE99" s="231"/>
    </row>
    <row r="100" spans="6:31">
      <c r="AA100" s="232" t="s">
        <v>808</v>
      </c>
      <c r="AB100" s="233" t="s">
        <v>809</v>
      </c>
      <c r="AC100" s="231"/>
      <c r="AD100" s="231"/>
      <c r="AE100" s="231"/>
    </row>
    <row r="101" spans="6:31">
      <c r="AA101" s="232" t="s">
        <v>1183</v>
      </c>
      <c r="AB101" s="233" t="s">
        <v>1184</v>
      </c>
      <c r="AC101" s="231"/>
      <c r="AD101" s="231"/>
      <c r="AE101" s="231"/>
    </row>
    <row r="102" spans="6:31">
      <c r="AA102" s="232" t="s">
        <v>1225</v>
      </c>
      <c r="AB102" s="233" t="s">
        <v>1246</v>
      </c>
      <c r="AC102" s="231"/>
      <c r="AD102" s="231"/>
      <c r="AE102" s="231"/>
    </row>
    <row r="103" spans="6:31">
      <c r="AA103" s="232" t="s">
        <v>2044</v>
      </c>
      <c r="AB103" s="233" t="s">
        <v>2045</v>
      </c>
      <c r="AC103" s="231"/>
      <c r="AD103" s="231"/>
      <c r="AE103" s="231"/>
    </row>
    <row r="104" spans="6:31">
      <c r="AA104" s="232" t="s">
        <v>1185</v>
      </c>
      <c r="AB104" s="233" t="s">
        <v>1186</v>
      </c>
      <c r="AC104" s="231"/>
      <c r="AD104" s="231"/>
      <c r="AE104" s="231"/>
    </row>
    <row r="105" spans="6:31">
      <c r="AA105" s="232" t="s">
        <v>1424</v>
      </c>
      <c r="AB105" s="233" t="s">
        <v>1425</v>
      </c>
      <c r="AC105" s="231"/>
      <c r="AD105" s="231"/>
      <c r="AE105" s="231"/>
    </row>
    <row r="106" spans="6:31">
      <c r="AA106" s="232" t="s">
        <v>1389</v>
      </c>
      <c r="AB106" s="233" t="s">
        <v>1390</v>
      </c>
      <c r="AC106" s="231"/>
      <c r="AD106" s="231"/>
      <c r="AE106" s="231"/>
    </row>
    <row r="107" spans="6:31">
      <c r="AA107" s="232" t="s">
        <v>504</v>
      </c>
      <c r="AB107" s="233" t="s">
        <v>505</v>
      </c>
      <c r="AC107" s="231"/>
      <c r="AD107" s="231"/>
      <c r="AE107" s="231"/>
    </row>
    <row r="108" spans="6:31">
      <c r="AA108" s="232" t="s">
        <v>107</v>
      </c>
      <c r="AB108" s="233" t="s">
        <v>1187</v>
      </c>
      <c r="AC108" s="231"/>
      <c r="AD108" s="231"/>
      <c r="AE108" s="231"/>
    </row>
    <row r="109" spans="6:31">
      <c r="AA109" s="232" t="s">
        <v>594</v>
      </c>
      <c r="AB109" s="233" t="s">
        <v>595</v>
      </c>
      <c r="AC109" s="231"/>
      <c r="AD109" s="231"/>
      <c r="AE109" s="231"/>
    </row>
    <row r="110" spans="6:31">
      <c r="AA110" s="232" t="s">
        <v>1188</v>
      </c>
      <c r="AB110" s="233" t="s">
        <v>1189</v>
      </c>
      <c r="AC110" s="231"/>
      <c r="AD110" s="231"/>
      <c r="AE110" s="231"/>
    </row>
    <row r="111" spans="6:31">
      <c r="AA111" s="232" t="s">
        <v>2075</v>
      </c>
      <c r="AB111" s="233" t="s">
        <v>2076</v>
      </c>
      <c r="AC111" s="231"/>
      <c r="AD111" s="231"/>
      <c r="AE111" s="231"/>
    </row>
    <row r="112" spans="6:31">
      <c r="AA112" s="232" t="s">
        <v>1306</v>
      </c>
      <c r="AB112" s="233" t="s">
        <v>1307</v>
      </c>
      <c r="AC112" s="231"/>
      <c r="AD112" s="231"/>
      <c r="AE112" s="231"/>
    </row>
    <row r="113" spans="27:31">
      <c r="AA113" s="232" t="s">
        <v>1399</v>
      </c>
      <c r="AB113" s="233" t="s">
        <v>1400</v>
      </c>
      <c r="AC113" s="231"/>
      <c r="AD113" s="231"/>
      <c r="AE113" s="231"/>
    </row>
    <row r="114" spans="27:31">
      <c r="AA114" s="232" t="s">
        <v>1357</v>
      </c>
      <c r="AB114" s="233" t="s">
        <v>1364</v>
      </c>
      <c r="AC114" s="231"/>
      <c r="AD114" s="231"/>
      <c r="AE114" s="231"/>
    </row>
    <row r="115" spans="27:31">
      <c r="AA115" s="232" t="s">
        <v>828</v>
      </c>
      <c r="AB115" s="233" t="s">
        <v>829</v>
      </c>
      <c r="AC115" s="231"/>
      <c r="AD115" s="231"/>
      <c r="AE115" s="231"/>
    </row>
    <row r="116" spans="27:31">
      <c r="AA116" s="232" t="s">
        <v>1190</v>
      </c>
      <c r="AB116" s="233" t="s">
        <v>1191</v>
      </c>
      <c r="AC116" s="231"/>
      <c r="AD116" s="231"/>
      <c r="AE116" s="231"/>
    </row>
    <row r="117" spans="27:31">
      <c r="AA117" s="232" t="s">
        <v>1192</v>
      </c>
      <c r="AB117" s="233" t="s">
        <v>1193</v>
      </c>
      <c r="AC117" s="231"/>
      <c r="AD117" s="231"/>
      <c r="AE117" s="231"/>
    </row>
    <row r="118" spans="27:31">
      <c r="AA118" s="232" t="s">
        <v>1265</v>
      </c>
      <c r="AB118" s="233" t="s">
        <v>1266</v>
      </c>
      <c r="AC118" s="231"/>
      <c r="AD118" s="231"/>
      <c r="AE118" s="231"/>
    </row>
    <row r="119" spans="27:31">
      <c r="AA119" s="232" t="s">
        <v>1395</v>
      </c>
      <c r="AB119" s="233" t="s">
        <v>1396</v>
      </c>
      <c r="AC119" s="231"/>
      <c r="AD119" s="231"/>
      <c r="AE119" s="231"/>
    </row>
    <row r="120" spans="27:31">
      <c r="AA120" s="232" t="s">
        <v>1783</v>
      </c>
      <c r="AB120" s="233" t="s">
        <v>1784</v>
      </c>
      <c r="AC120" s="231"/>
      <c r="AD120" s="231"/>
      <c r="AE120" s="231"/>
    </row>
    <row r="121" spans="27:31">
      <c r="AA121" s="232" t="s">
        <v>506</v>
      </c>
      <c r="AB121" s="233" t="s">
        <v>507</v>
      </c>
      <c r="AC121" s="231"/>
      <c r="AD121" s="231"/>
      <c r="AE121" s="231"/>
    </row>
    <row r="122" spans="27:31">
      <c r="AA122" s="232" t="s">
        <v>462</v>
      </c>
      <c r="AB122" s="233" t="s">
        <v>294</v>
      </c>
      <c r="AC122" s="231"/>
      <c r="AD122" s="231"/>
      <c r="AE122" s="231"/>
    </row>
    <row r="123" spans="27:31">
      <c r="AA123" s="232" t="s">
        <v>1742</v>
      </c>
      <c r="AB123" s="233" t="s">
        <v>1743</v>
      </c>
      <c r="AC123" s="231"/>
      <c r="AD123" s="231"/>
      <c r="AE123" s="231"/>
    </row>
    <row r="124" spans="27:31">
      <c r="AA124" s="232" t="s">
        <v>1683</v>
      </c>
      <c r="AB124" s="233" t="s">
        <v>1684</v>
      </c>
      <c r="AC124" s="231"/>
      <c r="AD124" s="231"/>
      <c r="AE124" s="231"/>
    </row>
    <row r="125" spans="27:31">
      <c r="AA125" s="232" t="s">
        <v>1448</v>
      </c>
      <c r="AB125" s="233" t="s">
        <v>1449</v>
      </c>
      <c r="AC125" s="231"/>
      <c r="AD125" s="231"/>
      <c r="AE125" s="231"/>
    </row>
    <row r="126" spans="27:31">
      <c r="AA126" s="232" t="s">
        <v>1194</v>
      </c>
      <c r="AB126" s="233" t="s">
        <v>1195</v>
      </c>
      <c r="AC126" s="231"/>
      <c r="AD126" s="231"/>
      <c r="AE126" s="231"/>
    </row>
    <row r="127" spans="27:31">
      <c r="AA127" s="232" t="s">
        <v>1090</v>
      </c>
      <c r="AB127" s="233" t="s">
        <v>1089</v>
      </c>
      <c r="AC127" s="231"/>
      <c r="AD127" s="231"/>
      <c r="AE127" s="231"/>
    </row>
    <row r="128" spans="27:31">
      <c r="AA128" s="232" t="s">
        <v>508</v>
      </c>
      <c r="AB128" s="233" t="s">
        <v>509</v>
      </c>
      <c r="AC128" s="231"/>
      <c r="AD128" s="231"/>
      <c r="AE128" s="231"/>
    </row>
    <row r="129" spans="27:31">
      <c r="AA129" s="232" t="s">
        <v>1397</v>
      </c>
      <c r="AB129" s="233" t="s">
        <v>1398</v>
      </c>
      <c r="AC129" s="231"/>
      <c r="AD129" s="231"/>
      <c r="AE129" s="231"/>
    </row>
    <row r="130" spans="27:31">
      <c r="AA130" s="232" t="s">
        <v>1434</v>
      </c>
      <c r="AB130" s="233" t="s">
        <v>1435</v>
      </c>
      <c r="AC130" s="231"/>
      <c r="AD130" s="231"/>
      <c r="AE130" s="231"/>
    </row>
    <row r="131" spans="27:31">
      <c r="AA131" s="232" t="s">
        <v>1358</v>
      </c>
      <c r="AB131" s="233" t="s">
        <v>1359</v>
      </c>
      <c r="AC131" s="231"/>
      <c r="AD131" s="231"/>
      <c r="AE131" s="231"/>
    </row>
    <row r="132" spans="27:31">
      <c r="AA132" s="232" t="s">
        <v>1599</v>
      </c>
      <c r="AB132" s="233" t="s">
        <v>1600</v>
      </c>
      <c r="AC132" s="231"/>
      <c r="AD132" s="231"/>
      <c r="AE132" s="231"/>
    </row>
    <row r="133" spans="27:31">
      <c r="AA133" s="232" t="s">
        <v>1532</v>
      </c>
      <c r="AB133" s="233" t="s">
        <v>1533</v>
      </c>
      <c r="AC133" s="231"/>
      <c r="AD133" s="231"/>
      <c r="AE133" s="231"/>
    </row>
    <row r="134" spans="27:31">
      <c r="AA134" s="232" t="s">
        <v>1482</v>
      </c>
      <c r="AB134" s="233" t="s">
        <v>1482</v>
      </c>
      <c r="AC134" s="231"/>
      <c r="AD134" s="231"/>
      <c r="AE134" s="231"/>
    </row>
    <row r="135" spans="27:31">
      <c r="AA135" s="232" t="s">
        <v>1501</v>
      </c>
      <c r="AB135" s="233" t="s">
        <v>1502</v>
      </c>
      <c r="AC135" s="231"/>
      <c r="AD135" s="231"/>
      <c r="AE135" s="231"/>
    </row>
    <row r="136" spans="27:31">
      <c r="AA136" s="232" t="s">
        <v>2099</v>
      </c>
      <c r="AB136" s="233" t="s">
        <v>2100</v>
      </c>
      <c r="AC136" s="231"/>
      <c r="AD136" s="231"/>
      <c r="AE136" s="231"/>
    </row>
    <row r="137" spans="27:31">
      <c r="AA137" s="232" t="s">
        <v>510</v>
      </c>
      <c r="AB137" s="233" t="s">
        <v>119</v>
      </c>
      <c r="AC137" s="231"/>
      <c r="AD137" s="231"/>
      <c r="AE137" s="231"/>
    </row>
    <row r="138" spans="27:31">
      <c r="AA138" s="232" t="s">
        <v>511</v>
      </c>
      <c r="AB138" s="233" t="s">
        <v>512</v>
      </c>
      <c r="AC138" s="231"/>
      <c r="AD138" s="231"/>
      <c r="AE138" s="231"/>
    </row>
    <row r="139" spans="27:31">
      <c r="AA139" s="232" t="s">
        <v>513</v>
      </c>
      <c r="AB139" s="233" t="s">
        <v>514</v>
      </c>
      <c r="AC139" s="231"/>
      <c r="AD139" s="231"/>
      <c r="AE139" s="231"/>
    </row>
    <row r="140" spans="27:31">
      <c r="AA140" s="232" t="s">
        <v>1379</v>
      </c>
      <c r="AB140" s="233" t="s">
        <v>1380</v>
      </c>
      <c r="AC140" s="231"/>
      <c r="AD140" s="231"/>
      <c r="AE140" s="231"/>
    </row>
    <row r="141" spans="27:31">
      <c r="AA141" s="232" t="s">
        <v>1483</v>
      </c>
      <c r="AB141" s="233" t="s">
        <v>1484</v>
      </c>
      <c r="AC141" s="231"/>
      <c r="AD141" s="231"/>
      <c r="AE141" s="231"/>
    </row>
    <row r="142" spans="27:31">
      <c r="AA142" s="232" t="s">
        <v>1798</v>
      </c>
      <c r="AB142" s="233" t="s">
        <v>1799</v>
      </c>
      <c r="AC142" s="231"/>
      <c r="AD142" s="231"/>
      <c r="AE142" s="231"/>
    </row>
    <row r="143" spans="27:31">
      <c r="AA143" s="232" t="s">
        <v>1377</v>
      </c>
      <c r="AB143" s="233" t="s">
        <v>1378</v>
      </c>
      <c r="AC143" s="231"/>
      <c r="AD143" s="231"/>
      <c r="AE143" s="231"/>
    </row>
    <row r="144" spans="27:31">
      <c r="AA144" s="232" t="s">
        <v>1196</v>
      </c>
      <c r="AB144" s="233" t="s">
        <v>1197</v>
      </c>
      <c r="AC144" s="231"/>
      <c r="AD144" s="231"/>
      <c r="AE144" s="231"/>
    </row>
    <row r="145" spans="27:31">
      <c r="AA145" s="232" t="s">
        <v>1149</v>
      </c>
      <c r="AB145" s="233" t="s">
        <v>1148</v>
      </c>
      <c r="AC145" s="231"/>
      <c r="AD145" s="231"/>
      <c r="AE145" s="231"/>
    </row>
    <row r="146" spans="27:31">
      <c r="AA146" s="232" t="s">
        <v>749</v>
      </c>
      <c r="AB146" s="233" t="s">
        <v>481</v>
      </c>
      <c r="AC146" s="231"/>
      <c r="AD146" s="231"/>
      <c r="AE146" s="231"/>
    </row>
    <row r="147" spans="27:31">
      <c r="AA147" s="232" t="s">
        <v>748</v>
      </c>
      <c r="AB147" s="233" t="s">
        <v>480</v>
      </c>
      <c r="AC147" s="231"/>
      <c r="AD147" s="231"/>
      <c r="AE147" s="231"/>
    </row>
    <row r="148" spans="27:31">
      <c r="AA148" s="232" t="s">
        <v>1334</v>
      </c>
      <c r="AB148" s="233" t="s">
        <v>1335</v>
      </c>
      <c r="AC148" s="231"/>
      <c r="AD148" s="231"/>
      <c r="AE148" s="231"/>
    </row>
    <row r="149" spans="27:31">
      <c r="AA149" s="232" t="s">
        <v>1095</v>
      </c>
      <c r="AB149" s="233" t="s">
        <v>1096</v>
      </c>
      <c r="AC149" s="231"/>
      <c r="AD149" s="231"/>
      <c r="AE149" s="231"/>
    </row>
    <row r="150" spans="27:31">
      <c r="AA150" s="232" t="s">
        <v>1198</v>
      </c>
      <c r="AB150" s="233" t="s">
        <v>1199</v>
      </c>
      <c r="AC150" s="231"/>
      <c r="AD150" s="231"/>
      <c r="AE150" s="231"/>
    </row>
    <row r="151" spans="27:31">
      <c r="AA151" s="232" t="s">
        <v>1779</v>
      </c>
      <c r="AB151" s="233" t="s">
        <v>1780</v>
      </c>
      <c r="AC151" s="231"/>
      <c r="AD151" s="231"/>
      <c r="AE151" s="231"/>
    </row>
    <row r="152" spans="27:31">
      <c r="AA152" s="232" t="s">
        <v>1729</v>
      </c>
      <c r="AB152" s="233" t="s">
        <v>1730</v>
      </c>
      <c r="AC152" s="231"/>
      <c r="AD152" s="231"/>
      <c r="AE152" s="231"/>
    </row>
    <row r="153" spans="27:31">
      <c r="AA153" s="232" t="s">
        <v>1375</v>
      </c>
      <c r="AB153" s="233" t="s">
        <v>1376</v>
      </c>
      <c r="AC153" s="231"/>
      <c r="AD153" s="231"/>
      <c r="AE153" s="231"/>
    </row>
    <row r="154" spans="27:31">
      <c r="AA154" s="232" t="s">
        <v>1418</v>
      </c>
      <c r="AB154" s="233" t="s">
        <v>1419</v>
      </c>
      <c r="AC154" s="231"/>
      <c r="AD154" s="231"/>
      <c r="AE154" s="231"/>
    </row>
    <row r="155" spans="27:31">
      <c r="AA155" s="232" t="s">
        <v>1362</v>
      </c>
      <c r="AB155" s="233" t="s">
        <v>1363</v>
      </c>
      <c r="AC155" s="231"/>
      <c r="AD155" s="231"/>
      <c r="AE155" s="231"/>
    </row>
    <row r="156" spans="27:31">
      <c r="AA156" s="232" t="s">
        <v>1200</v>
      </c>
      <c r="AB156" s="233" t="s">
        <v>1201</v>
      </c>
      <c r="AC156" s="231"/>
      <c r="AD156" s="231"/>
      <c r="AE156" s="231"/>
    </row>
    <row r="157" spans="27:31">
      <c r="AA157" s="232" t="s">
        <v>140</v>
      </c>
      <c r="AB157" s="233" t="s">
        <v>141</v>
      </c>
      <c r="AC157" s="231"/>
      <c r="AD157" s="231"/>
      <c r="AE157" s="231"/>
    </row>
    <row r="158" spans="27:31">
      <c r="AA158" s="232" t="s">
        <v>1582</v>
      </c>
      <c r="AB158" s="233" t="s">
        <v>1583</v>
      </c>
      <c r="AC158" s="231"/>
      <c r="AD158" s="231"/>
      <c r="AE158" s="231"/>
    </row>
    <row r="159" spans="27:31">
      <c r="AA159" s="232" t="s">
        <v>1391</v>
      </c>
      <c r="AB159" s="233" t="s">
        <v>1392</v>
      </c>
      <c r="AC159" s="231"/>
      <c r="AD159" s="231"/>
      <c r="AE159" s="231"/>
    </row>
    <row r="160" spans="27:31">
      <c r="AA160" s="232" t="s">
        <v>1393</v>
      </c>
      <c r="AB160" s="233" t="s">
        <v>1394</v>
      </c>
      <c r="AC160" s="231"/>
      <c r="AD160" s="231"/>
      <c r="AE160" s="231"/>
    </row>
    <row r="161" spans="27:31">
      <c r="AA161" s="232" t="s">
        <v>825</v>
      </c>
      <c r="AB161" s="233" t="s">
        <v>147</v>
      </c>
      <c r="AC161" s="231"/>
      <c r="AD161" s="231"/>
      <c r="AE161" s="231"/>
    </row>
    <row r="162" spans="27:31">
      <c r="AA162" s="232" t="s">
        <v>1495</v>
      </c>
      <c r="AB162" s="233" t="s">
        <v>1496</v>
      </c>
      <c r="AC162" s="231"/>
      <c r="AD162" s="231"/>
      <c r="AE162" s="231"/>
    </row>
    <row r="163" spans="27:31">
      <c r="AA163" s="232" t="s">
        <v>1250</v>
      </c>
      <c r="AB163" s="233" t="s">
        <v>1251</v>
      </c>
      <c r="AC163" s="231"/>
      <c r="AD163" s="231"/>
      <c r="AE163" s="231"/>
    </row>
    <row r="164" spans="27:31">
      <c r="AA164" s="232" t="s">
        <v>149</v>
      </c>
      <c r="AB164" s="233" t="s">
        <v>150</v>
      </c>
      <c r="AC164" s="231"/>
      <c r="AD164" s="231"/>
      <c r="AE164" s="231"/>
    </row>
    <row r="165" spans="27:31">
      <c r="AA165" s="232" t="s">
        <v>1328</v>
      </c>
      <c r="AB165" s="233" t="s">
        <v>1329</v>
      </c>
      <c r="AC165" s="231"/>
      <c r="AD165" s="231"/>
      <c r="AE165" s="231"/>
    </row>
    <row r="166" spans="27:31">
      <c r="AA166" s="232" t="s">
        <v>1632</v>
      </c>
      <c r="AB166" s="233" t="s">
        <v>1286</v>
      </c>
      <c r="AC166" s="231"/>
      <c r="AD166" s="231"/>
      <c r="AE166" s="231"/>
    </row>
    <row r="167" spans="27:31">
      <c r="AA167" s="232" t="s">
        <v>1202</v>
      </c>
      <c r="AB167" s="233" t="s">
        <v>1203</v>
      </c>
      <c r="AC167" s="231"/>
      <c r="AD167" s="231"/>
      <c r="AE167" s="231"/>
    </row>
    <row r="168" spans="27:31">
      <c r="AA168" s="232" t="s">
        <v>1338</v>
      </c>
      <c r="AB168" s="233" t="s">
        <v>1339</v>
      </c>
      <c r="AC168" s="231"/>
      <c r="AD168" s="231"/>
      <c r="AE168" s="231"/>
    </row>
    <row r="169" spans="27:31">
      <c r="AA169" s="232" t="s">
        <v>1681</v>
      </c>
      <c r="AB169" s="233" t="s">
        <v>1682</v>
      </c>
      <c r="AC169" s="231"/>
      <c r="AD169" s="231"/>
      <c r="AE169" s="231"/>
    </row>
    <row r="170" spans="27:31">
      <c r="AA170" s="232" t="s">
        <v>1534</v>
      </c>
      <c r="AB170" s="233" t="s">
        <v>1535</v>
      </c>
      <c r="AC170" s="231"/>
      <c r="AD170" s="231"/>
      <c r="AE170" s="231"/>
    </row>
    <row r="171" spans="27:31">
      <c r="AA171" s="232" t="s">
        <v>1450</v>
      </c>
      <c r="AB171" s="233" t="s">
        <v>1451</v>
      </c>
      <c r="AC171" s="231"/>
      <c r="AD171" s="231"/>
      <c r="AE171" s="231"/>
    </row>
    <row r="172" spans="27:31">
      <c r="AA172" s="232" t="s">
        <v>2097</v>
      </c>
      <c r="AB172" s="233" t="s">
        <v>2098</v>
      </c>
      <c r="AC172" s="231"/>
      <c r="AD172" s="231"/>
      <c r="AE172" s="231"/>
    </row>
    <row r="173" spans="27:31">
      <c r="AA173" s="232" t="s">
        <v>1304</v>
      </c>
      <c r="AB173" s="233" t="s">
        <v>1305</v>
      </c>
      <c r="AC173" s="231"/>
      <c r="AD173" s="231"/>
      <c r="AE173" s="231"/>
    </row>
    <row r="174" spans="27:31">
      <c r="AA174" s="232" t="s">
        <v>1536</v>
      </c>
      <c r="AB174" s="233" t="s">
        <v>1537</v>
      </c>
      <c r="AC174" s="231"/>
      <c r="AD174" s="231"/>
      <c r="AE174" s="231"/>
    </row>
    <row r="175" spans="27:31">
      <c r="AA175" s="232" t="s">
        <v>1064</v>
      </c>
      <c r="AB175" s="233" t="s">
        <v>1065</v>
      </c>
      <c r="AC175" s="231"/>
      <c r="AD175" s="231"/>
      <c r="AE175" s="231"/>
    </row>
    <row r="176" spans="27:31">
      <c r="AA176" s="232" t="s">
        <v>159</v>
      </c>
      <c r="AB176" s="233" t="s">
        <v>160</v>
      </c>
      <c r="AC176" s="231"/>
      <c r="AD176" s="231"/>
      <c r="AE176" s="231"/>
    </row>
    <row r="177" spans="27:31">
      <c r="AA177" s="232" t="s">
        <v>162</v>
      </c>
      <c r="AB177" s="233" t="s">
        <v>1260</v>
      </c>
      <c r="AC177" s="231"/>
      <c r="AD177" s="231"/>
      <c r="AE177" s="231"/>
    </row>
    <row r="178" spans="27:31">
      <c r="AA178" s="232" t="s">
        <v>1228</v>
      </c>
      <c r="AB178" s="233" t="s">
        <v>1229</v>
      </c>
      <c r="AC178" s="231"/>
      <c r="AD178" s="231"/>
      <c r="AE178" s="231"/>
    </row>
    <row r="179" spans="27:31">
      <c r="AA179" s="232" t="s">
        <v>1440</v>
      </c>
      <c r="AB179" s="233" t="s">
        <v>1441</v>
      </c>
      <c r="AC179" s="231"/>
      <c r="AD179" s="231"/>
      <c r="AE179" s="231"/>
    </row>
    <row r="180" spans="27:31">
      <c r="AA180" s="232" t="s">
        <v>164</v>
      </c>
      <c r="AB180" s="233" t="s">
        <v>515</v>
      </c>
      <c r="AC180" s="231"/>
      <c r="AD180" s="231"/>
      <c r="AE180" s="231"/>
    </row>
    <row r="181" spans="27:31">
      <c r="AA181" s="232" t="s">
        <v>1204</v>
      </c>
      <c r="AB181" s="233" t="s">
        <v>1205</v>
      </c>
      <c r="AC181" s="231"/>
      <c r="AD181" s="231"/>
      <c r="AE181" s="231"/>
    </row>
    <row r="182" spans="27:31">
      <c r="AA182" s="232" t="s">
        <v>1263</v>
      </c>
      <c r="AB182" s="233" t="s">
        <v>1264</v>
      </c>
      <c r="AC182" s="231"/>
      <c r="AD182" s="231"/>
      <c r="AE182" s="231"/>
    </row>
    <row r="183" spans="27:31">
      <c r="AA183" s="232" t="s">
        <v>1814</v>
      </c>
      <c r="AB183" s="233" t="s">
        <v>1815</v>
      </c>
      <c r="AC183" s="231"/>
      <c r="AD183" s="231"/>
      <c r="AE183" s="231"/>
    </row>
    <row r="184" spans="27:31">
      <c r="AA184" s="232" t="s">
        <v>463</v>
      </c>
      <c r="AB184" s="233" t="s">
        <v>169</v>
      </c>
      <c r="AC184" s="231"/>
      <c r="AD184" s="231"/>
      <c r="AE184" s="231"/>
    </row>
    <row r="185" spans="27:31">
      <c r="AA185" s="232" t="s">
        <v>1497</v>
      </c>
      <c r="AB185" s="233" t="s">
        <v>1498</v>
      </c>
      <c r="AC185" s="231"/>
      <c r="AD185" s="231"/>
      <c r="AE185" s="231"/>
    </row>
    <row r="186" spans="27:31">
      <c r="AA186" s="232" t="s">
        <v>1206</v>
      </c>
      <c r="AB186" s="233" t="s">
        <v>1207</v>
      </c>
      <c r="AC186" s="231"/>
      <c r="AD186" s="231"/>
      <c r="AE186" s="231"/>
    </row>
    <row r="187" spans="27:31">
      <c r="AA187" s="232" t="s">
        <v>1383</v>
      </c>
      <c r="AB187" s="233" t="s">
        <v>1384</v>
      </c>
      <c r="AC187" s="231"/>
      <c r="AD187" s="231"/>
      <c r="AE187" s="231"/>
    </row>
    <row r="188" spans="27:31">
      <c r="AA188" s="232" t="s">
        <v>1159</v>
      </c>
      <c r="AB188" s="233" t="s">
        <v>1160</v>
      </c>
      <c r="AC188" s="231"/>
      <c r="AD188" s="231"/>
      <c r="AE188" s="231"/>
    </row>
    <row r="189" spans="27:31">
      <c r="AA189" s="232" t="s">
        <v>1538</v>
      </c>
      <c r="AB189" s="233" t="s">
        <v>1539</v>
      </c>
      <c r="AC189" s="231"/>
      <c r="AD189" s="231"/>
      <c r="AE189" s="231"/>
    </row>
    <row r="190" spans="27:31">
      <c r="AA190" s="232" t="s">
        <v>1314</v>
      </c>
      <c r="AB190" s="233" t="s">
        <v>1315</v>
      </c>
      <c r="AC190" s="231"/>
      <c r="AD190" s="231"/>
      <c r="AE190" s="231"/>
    </row>
    <row r="191" spans="27:31">
      <c r="AA191" s="232" t="s">
        <v>746</v>
      </c>
      <c r="AB191" s="233" t="s">
        <v>747</v>
      </c>
      <c r="AC191" s="231"/>
      <c r="AD191" s="231"/>
      <c r="AE191" s="231"/>
    </row>
    <row r="192" spans="27:31">
      <c r="AA192" s="232" t="s">
        <v>516</v>
      </c>
      <c r="AB192" s="233" t="s">
        <v>517</v>
      </c>
      <c r="AC192" s="231"/>
      <c r="AD192" s="231"/>
      <c r="AE192" s="231"/>
    </row>
    <row r="193" spans="27:31">
      <c r="AA193" s="232" t="s">
        <v>518</v>
      </c>
      <c r="AB193" s="233" t="s">
        <v>519</v>
      </c>
      <c r="AC193" s="231"/>
      <c r="AD193" s="231"/>
      <c r="AE193" s="231"/>
    </row>
    <row r="194" spans="27:31">
      <c r="AA194" s="232" t="s">
        <v>1526</v>
      </c>
      <c r="AB194" s="233" t="s">
        <v>1830</v>
      </c>
      <c r="AC194" s="231"/>
      <c r="AD194" s="231"/>
      <c r="AE194" s="231"/>
    </row>
    <row r="195" spans="27:31">
      <c r="AA195" s="232" t="s">
        <v>1302</v>
      </c>
      <c r="AB195" s="233" t="s">
        <v>1303</v>
      </c>
      <c r="AC195" s="231"/>
      <c r="AD195" s="231"/>
      <c r="AE195" s="231"/>
    </row>
    <row r="196" spans="27:31">
      <c r="AA196" s="232" t="s">
        <v>1208</v>
      </c>
      <c r="AB196" s="233" t="s">
        <v>1209</v>
      </c>
      <c r="AC196" s="231"/>
      <c r="AD196" s="231"/>
      <c r="AE196" s="231"/>
    </row>
    <row r="197" spans="27:31">
      <c r="AA197" s="232" t="s">
        <v>179</v>
      </c>
      <c r="AB197" s="233" t="s">
        <v>520</v>
      </c>
      <c r="AC197" s="231"/>
      <c r="AD197" s="231"/>
      <c r="AE197" s="231"/>
    </row>
    <row r="198" spans="27:31">
      <c r="AA198" s="232" t="s">
        <v>1152</v>
      </c>
      <c r="AB198" s="233" t="s">
        <v>1153</v>
      </c>
      <c r="AC198" s="231"/>
      <c r="AD198" s="231"/>
      <c r="AE198" s="231"/>
    </row>
    <row r="199" spans="27:31">
      <c r="AA199" s="232" t="s">
        <v>1493</v>
      </c>
      <c r="AB199" s="233" t="s">
        <v>1494</v>
      </c>
      <c r="AC199" s="231"/>
      <c r="AD199" s="231"/>
      <c r="AE199" s="231"/>
    </row>
    <row r="200" spans="27:31">
      <c r="AA200" s="232" t="s">
        <v>1785</v>
      </c>
      <c r="AB200" s="233" t="s">
        <v>1786</v>
      </c>
      <c r="AC200" s="231"/>
      <c r="AD200" s="231"/>
      <c r="AE200" s="231"/>
    </row>
    <row r="201" spans="27:31">
      <c r="AA201" s="232" t="s">
        <v>1825</v>
      </c>
      <c r="AB201" s="233" t="s">
        <v>1824</v>
      </c>
      <c r="AC201" s="231"/>
      <c r="AD201" s="231"/>
      <c r="AE201" s="231"/>
    </row>
    <row r="202" spans="27:31">
      <c r="AA202" s="232" t="s">
        <v>1617</v>
      </c>
      <c r="AB202" s="233" t="s">
        <v>1618</v>
      </c>
      <c r="AC202" s="231"/>
      <c r="AD202" s="231"/>
      <c r="AE202" s="231"/>
    </row>
    <row r="203" spans="27:31">
      <c r="AA203" s="232" t="s">
        <v>1887</v>
      </c>
      <c r="AB203" s="233" t="s">
        <v>1888</v>
      </c>
      <c r="AC203" s="231"/>
      <c r="AD203" s="231"/>
      <c r="AE203" s="231"/>
    </row>
    <row r="204" spans="27:31">
      <c r="AA204" s="232" t="s">
        <v>1613</v>
      </c>
      <c r="AB204" s="233" t="s">
        <v>1614</v>
      </c>
      <c r="AC204" s="231"/>
      <c r="AD204" s="231"/>
      <c r="AE204" s="231"/>
    </row>
    <row r="205" spans="27:31">
      <c r="AA205" s="232" t="s">
        <v>750</v>
      </c>
      <c r="AB205" s="233" t="s">
        <v>1214</v>
      </c>
      <c r="AC205" s="231"/>
      <c r="AD205" s="231"/>
      <c r="AE205" s="231"/>
    </row>
    <row r="206" spans="27:31">
      <c r="AA206" s="232" t="s">
        <v>451</v>
      </c>
      <c r="AB206" s="233" t="s">
        <v>192</v>
      </c>
      <c r="AC206" s="231"/>
      <c r="AD206" s="231"/>
      <c r="AE206" s="231"/>
    </row>
    <row r="207" spans="27:31">
      <c r="AA207" s="232" t="s">
        <v>1212</v>
      </c>
      <c r="AB207" s="233" t="s">
        <v>1213</v>
      </c>
      <c r="AC207" s="231"/>
      <c r="AD207" s="231"/>
      <c r="AE207" s="231"/>
    </row>
    <row r="208" spans="27:31">
      <c r="AA208" s="232" t="s">
        <v>521</v>
      </c>
      <c r="AB208" s="233" t="s">
        <v>197</v>
      </c>
      <c r="AC208" s="231"/>
      <c r="AD208" s="231"/>
      <c r="AE208" s="231"/>
    </row>
    <row r="209" spans="27:31">
      <c r="AA209" s="232" t="s">
        <v>1728</v>
      </c>
      <c r="AB209" s="233" t="s">
        <v>1727</v>
      </c>
      <c r="AC209" s="231"/>
      <c r="AD209" s="231"/>
      <c r="AE209" s="231"/>
    </row>
    <row r="210" spans="27:31">
      <c r="AA210" s="232" t="s">
        <v>449</v>
      </c>
      <c r="AB210" s="233" t="s">
        <v>25</v>
      </c>
      <c r="AC210" s="231"/>
      <c r="AD210" s="231"/>
      <c r="AE210" s="231"/>
    </row>
    <row r="211" spans="27:31">
      <c r="AA211" s="232" t="s">
        <v>1628</v>
      </c>
      <c r="AB211" s="233" t="s">
        <v>1629</v>
      </c>
      <c r="AC211" s="231"/>
      <c r="AD211" s="231"/>
      <c r="AE211" s="231"/>
    </row>
    <row r="212" spans="27:31">
      <c r="AA212" s="232" t="s">
        <v>522</v>
      </c>
      <c r="AB212" s="233" t="s">
        <v>523</v>
      </c>
      <c r="AC212" s="231"/>
      <c r="AD212" s="231"/>
      <c r="AE212" s="231"/>
    </row>
    <row r="213" spans="27:31">
      <c r="AA213" s="232" t="s">
        <v>524</v>
      </c>
      <c r="AB213" s="233" t="s">
        <v>525</v>
      </c>
      <c r="AC213" s="231"/>
      <c r="AD213" s="231"/>
      <c r="AE213" s="231"/>
    </row>
    <row r="214" spans="27:31">
      <c r="AA214" s="232" t="s">
        <v>526</v>
      </c>
      <c r="AB214" s="233" t="s">
        <v>527</v>
      </c>
      <c r="AC214" s="231"/>
      <c r="AD214" s="231"/>
      <c r="AE214" s="231"/>
    </row>
    <row r="215" spans="27:31">
      <c r="AA215" s="232" t="s">
        <v>1679</v>
      </c>
      <c r="AB215" s="233" t="s">
        <v>1680</v>
      </c>
      <c r="AC215" s="231"/>
      <c r="AD215" s="231"/>
      <c r="AE215" s="231"/>
    </row>
    <row r="216" spans="27:31">
      <c r="AA216" s="232" t="s">
        <v>1340</v>
      </c>
      <c r="AB216" s="233" t="s">
        <v>1341</v>
      </c>
      <c r="AC216" s="231"/>
      <c r="AD216" s="231"/>
      <c r="AE216" s="231"/>
    </row>
    <row r="217" spans="27:31">
      <c r="AA217" s="232" t="s">
        <v>1869</v>
      </c>
      <c r="AB217" s="233" t="s">
        <v>1870</v>
      </c>
      <c r="AC217" s="231"/>
      <c r="AD217" s="231"/>
      <c r="AE217" s="231"/>
    </row>
    <row r="218" spans="27:31">
      <c r="AA218" s="232" t="s">
        <v>528</v>
      </c>
      <c r="AB218" s="233" t="s">
        <v>529</v>
      </c>
      <c r="AC218" s="231"/>
      <c r="AD218" s="231"/>
      <c r="AE218" s="231"/>
    </row>
    <row r="219" spans="27:31">
      <c r="AA219" s="232" t="s">
        <v>530</v>
      </c>
      <c r="AB219" s="233" t="s">
        <v>531</v>
      </c>
      <c r="AC219" s="231"/>
      <c r="AD219" s="231"/>
      <c r="AE219" s="231"/>
    </row>
    <row r="220" spans="27:31">
      <c r="AA220" s="232" t="s">
        <v>806</v>
      </c>
      <c r="AB220" s="233" t="s">
        <v>807</v>
      </c>
      <c r="AC220" s="231"/>
      <c r="AD220" s="231"/>
      <c r="AE220" s="231"/>
    </row>
    <row r="221" spans="27:31">
      <c r="AA221" s="232" t="s">
        <v>1352</v>
      </c>
      <c r="AB221" s="233" t="s">
        <v>1353</v>
      </c>
      <c r="AC221" s="231"/>
      <c r="AD221" s="231"/>
      <c r="AE221" s="231"/>
    </row>
    <row r="222" spans="27:31">
      <c r="AA222" s="232" t="s">
        <v>1308</v>
      </c>
      <c r="AB222" s="233" t="s">
        <v>1309</v>
      </c>
      <c r="AC222" s="231"/>
      <c r="AD222" s="231"/>
      <c r="AE222" s="231"/>
    </row>
    <row r="223" spans="27:31">
      <c r="AA223" s="232" t="s">
        <v>1367</v>
      </c>
      <c r="AB223" s="233" t="s">
        <v>1368</v>
      </c>
      <c r="AC223" s="231"/>
      <c r="AD223" s="231"/>
      <c r="AE223" s="231"/>
    </row>
    <row r="224" spans="27:31">
      <c r="AA224" s="232" t="s">
        <v>532</v>
      </c>
      <c r="AB224" s="233" t="s">
        <v>576</v>
      </c>
      <c r="AC224" s="231"/>
      <c r="AD224" s="231"/>
      <c r="AE224" s="231"/>
    </row>
    <row r="225" spans="27:31">
      <c r="AA225" s="232" t="s">
        <v>1487</v>
      </c>
      <c r="AB225" s="233" t="s">
        <v>1488</v>
      </c>
      <c r="AC225" s="231"/>
      <c r="AD225" s="231"/>
      <c r="AE225" s="231"/>
    </row>
    <row r="226" spans="27:31">
      <c r="AA226" s="232" t="s">
        <v>533</v>
      </c>
      <c r="AB226" s="233" t="s">
        <v>534</v>
      </c>
    </row>
    <row r="227" spans="27:31">
      <c r="AA227" s="232" t="s">
        <v>1568</v>
      </c>
      <c r="AB227" s="233" t="s">
        <v>1569</v>
      </c>
    </row>
    <row r="228" spans="27:31">
      <c r="AA228" s="232" t="s">
        <v>577</v>
      </c>
      <c r="AB228" s="233" t="s">
        <v>535</v>
      </c>
    </row>
    <row r="229" spans="27:31">
      <c r="AA229" s="232" t="s">
        <v>536</v>
      </c>
      <c r="AB229" s="233" t="s">
        <v>537</v>
      </c>
    </row>
    <row r="230" spans="27:31">
      <c r="AA230" s="232" t="s">
        <v>1067</v>
      </c>
      <c r="AB230" s="233" t="s">
        <v>1068</v>
      </c>
    </row>
    <row r="231" spans="27:31">
      <c r="AA231" s="232" t="s">
        <v>538</v>
      </c>
      <c r="AB231" s="233" t="s">
        <v>578</v>
      </c>
    </row>
    <row r="232" spans="27:31">
      <c r="AA232" s="232" t="s">
        <v>1452</v>
      </c>
      <c r="AB232" s="233" t="s">
        <v>1453</v>
      </c>
    </row>
    <row r="233" spans="27:31">
      <c r="AA233" s="232" t="s">
        <v>1215</v>
      </c>
      <c r="AB233" s="233" t="s">
        <v>1216</v>
      </c>
    </row>
    <row r="234" spans="27:31">
      <c r="AA234" s="233" t="s">
        <v>1840</v>
      </c>
      <c r="AB234" s="233" t="s">
        <v>1841</v>
      </c>
    </row>
    <row r="235" spans="27:31">
      <c r="AA235" s="266" t="s">
        <v>2091</v>
      </c>
      <c r="AB235" s="233" t="s">
        <v>2092</v>
      </c>
    </row>
    <row r="236" spans="27:31">
      <c r="AA236" s="232" t="s">
        <v>539</v>
      </c>
      <c r="AB236" s="233" t="s">
        <v>540</v>
      </c>
    </row>
    <row r="237" spans="27:31">
      <c r="AA237" s="232" t="s">
        <v>592</v>
      </c>
      <c r="AB237" s="233" t="s">
        <v>593</v>
      </c>
    </row>
    <row r="238" spans="27:31">
      <c r="AA238" s="232" t="s">
        <v>1436</v>
      </c>
      <c r="AB238" s="233" t="s">
        <v>1437</v>
      </c>
    </row>
    <row r="239" spans="27:31">
      <c r="AA239" s="232" t="s">
        <v>579</v>
      </c>
      <c r="AB239" s="233" t="s">
        <v>580</v>
      </c>
    </row>
    <row r="240" spans="27:31">
      <c r="AA240" s="232" t="s">
        <v>1812</v>
      </c>
      <c r="AB240" s="233" t="s">
        <v>1813</v>
      </c>
    </row>
    <row r="241" spans="27:28">
      <c r="AA241" s="232" t="s">
        <v>541</v>
      </c>
      <c r="AB241" s="233" t="s">
        <v>542</v>
      </c>
    </row>
    <row r="242" spans="27:28">
      <c r="AA242" s="232" t="s">
        <v>2079</v>
      </c>
      <c r="AB242" s="233" t="s">
        <v>2080</v>
      </c>
    </row>
    <row r="243" spans="27:28">
      <c r="AA243" s="232" t="s">
        <v>1217</v>
      </c>
      <c r="AB243" s="233" t="s">
        <v>1218</v>
      </c>
    </row>
    <row r="244" spans="27:28">
      <c r="AA244" s="232" t="s">
        <v>208</v>
      </c>
      <c r="AB244" s="233" t="s">
        <v>26</v>
      </c>
    </row>
    <row r="245" spans="27:28">
      <c r="AA245" s="232" t="s">
        <v>543</v>
      </c>
      <c r="AB245" s="233" t="s">
        <v>544</v>
      </c>
    </row>
    <row r="246" spans="27:28">
      <c r="AA246" s="232" t="s">
        <v>545</v>
      </c>
      <c r="AB246" s="233" t="s">
        <v>581</v>
      </c>
    </row>
    <row r="247" spans="27:28">
      <c r="AA247" s="232" t="s">
        <v>546</v>
      </c>
      <c r="AB247" s="233" t="s">
        <v>582</v>
      </c>
    </row>
    <row r="248" spans="27:28">
      <c r="AA248" s="232" t="s">
        <v>1210</v>
      </c>
      <c r="AB248" s="233" t="s">
        <v>1211</v>
      </c>
    </row>
    <row r="249" spans="27:28">
      <c r="AA249" s="232" t="s">
        <v>547</v>
      </c>
      <c r="AB249" s="232" t="s">
        <v>583</v>
      </c>
    </row>
    <row r="250" spans="27:28">
      <c r="AA250" s="232" t="s">
        <v>1816</v>
      </c>
      <c r="AB250" s="232" t="s">
        <v>1817</v>
      </c>
    </row>
    <row r="251" spans="27:28">
      <c r="AA251" s="232" t="s">
        <v>448</v>
      </c>
      <c r="AB251" s="232" t="s">
        <v>22</v>
      </c>
    </row>
    <row r="252" spans="27:28">
      <c r="AA252" s="232" t="s">
        <v>548</v>
      </c>
      <c r="AB252" s="233" t="s">
        <v>584</v>
      </c>
    </row>
    <row r="253" spans="27:28">
      <c r="AA253" s="232" t="s">
        <v>1829</v>
      </c>
      <c r="AB253" s="233" t="s">
        <v>1828</v>
      </c>
    </row>
    <row r="254" spans="27:28">
      <c r="AA254" s="232" t="s">
        <v>549</v>
      </c>
      <c r="AB254" s="233" t="s">
        <v>550</v>
      </c>
    </row>
    <row r="255" spans="27:28">
      <c r="AA255" s="232" t="s">
        <v>2046</v>
      </c>
      <c r="AB255" s="233" t="s">
        <v>1433</v>
      </c>
    </row>
    <row r="256" spans="27:28">
      <c r="AA256" s="232" t="s">
        <v>1578</v>
      </c>
      <c r="AB256" s="233" t="s">
        <v>1579</v>
      </c>
    </row>
    <row r="257" spans="27:28">
      <c r="AA257" s="232" t="s">
        <v>1406</v>
      </c>
      <c r="AB257" s="233" t="s">
        <v>1407</v>
      </c>
    </row>
    <row r="258" spans="27:28">
      <c r="AA258" s="232" t="s">
        <v>1787</v>
      </c>
      <c r="AB258" s="233" t="s">
        <v>1788</v>
      </c>
    </row>
    <row r="259" spans="27:28">
      <c r="AA259" s="232" t="s">
        <v>216</v>
      </c>
      <c r="AB259" s="233" t="s">
        <v>1224</v>
      </c>
    </row>
    <row r="260" spans="27:28">
      <c r="AA260" s="232" t="s">
        <v>459</v>
      </c>
      <c r="AB260" s="233" t="s">
        <v>306</v>
      </c>
    </row>
    <row r="261" spans="27:28">
      <c r="AA261" s="232" t="s">
        <v>458</v>
      </c>
      <c r="AB261" s="233" t="s">
        <v>265</v>
      </c>
    </row>
    <row r="262" spans="27:28">
      <c r="AA262" s="232" t="s">
        <v>1844</v>
      </c>
      <c r="AB262" s="233" t="s">
        <v>1845</v>
      </c>
    </row>
    <row r="263" spans="27:28">
      <c r="AA263" s="232" t="s">
        <v>1131</v>
      </c>
      <c r="AB263" s="233" t="s">
        <v>1132</v>
      </c>
    </row>
    <row r="264" spans="27:28">
      <c r="AA264" s="232" t="s">
        <v>1318</v>
      </c>
      <c r="AB264" s="233" t="s">
        <v>1319</v>
      </c>
    </row>
    <row r="265" spans="27:28">
      <c r="AA265" s="232" t="s">
        <v>1472</v>
      </c>
      <c r="AB265" s="233" t="s">
        <v>1473</v>
      </c>
    </row>
    <row r="266" spans="27:28">
      <c r="AA266" s="232" t="s">
        <v>551</v>
      </c>
      <c r="AB266" s="233" t="s">
        <v>552</v>
      </c>
    </row>
    <row r="267" spans="27:28">
      <c r="AA267" s="232" t="s">
        <v>1597</v>
      </c>
      <c r="AB267" s="233" t="s">
        <v>1598</v>
      </c>
    </row>
    <row r="268" spans="27:28">
      <c r="AA268" s="232" t="s">
        <v>2047</v>
      </c>
      <c r="AB268" s="233" t="s">
        <v>2048</v>
      </c>
    </row>
    <row r="269" spans="27:28">
      <c r="AA269" s="232" t="s">
        <v>1166</v>
      </c>
      <c r="AB269" s="233" t="s">
        <v>1165</v>
      </c>
    </row>
    <row r="270" spans="27:28">
      <c r="AA270" s="232" t="s">
        <v>1584</v>
      </c>
      <c r="AB270" s="233" t="s">
        <v>1585</v>
      </c>
    </row>
    <row r="271" spans="27:28">
      <c r="AA271" s="232" t="s">
        <v>553</v>
      </c>
      <c r="AB271" s="233" t="s">
        <v>554</v>
      </c>
    </row>
    <row r="272" spans="27:28">
      <c r="AA272" s="232" t="s">
        <v>447</v>
      </c>
      <c r="AB272" s="233" t="s">
        <v>299</v>
      </c>
    </row>
    <row r="273" spans="27:28">
      <c r="AA273" s="232" t="s">
        <v>446</v>
      </c>
      <c r="AB273" s="233" t="s">
        <v>27</v>
      </c>
    </row>
    <row r="274" spans="27:28">
      <c r="AA274" s="232" t="s">
        <v>555</v>
      </c>
      <c r="AB274" s="233" t="s">
        <v>556</v>
      </c>
    </row>
    <row r="275" spans="27:28">
      <c r="AA275" s="232" t="s">
        <v>1219</v>
      </c>
      <c r="AB275" s="233" t="s">
        <v>1220</v>
      </c>
    </row>
    <row r="276" spans="27:28">
      <c r="AA276" s="232" t="s">
        <v>1420</v>
      </c>
      <c r="AB276" s="233" t="s">
        <v>1421</v>
      </c>
    </row>
    <row r="277" spans="27:28">
      <c r="AA277" s="232" t="s">
        <v>1252</v>
      </c>
      <c r="AB277" s="233" t="s">
        <v>1255</v>
      </c>
    </row>
    <row r="278" spans="27:28">
      <c r="AA278" s="232" t="s">
        <v>1638</v>
      </c>
      <c r="AB278" s="233" t="s">
        <v>1639</v>
      </c>
    </row>
    <row r="279" spans="27:28">
      <c r="AA279" s="232" t="s">
        <v>1580</v>
      </c>
      <c r="AB279" s="233" t="s">
        <v>1581</v>
      </c>
    </row>
    <row r="280" spans="27:28">
      <c r="AA280" s="232" t="s">
        <v>1401</v>
      </c>
      <c r="AB280" s="233" t="s">
        <v>1402</v>
      </c>
    </row>
    <row r="281" spans="27:28">
      <c r="AA281" s="232" t="s">
        <v>1381</v>
      </c>
      <c r="AB281" s="233" t="s">
        <v>1382</v>
      </c>
    </row>
    <row r="282" spans="27:28">
      <c r="AA282" s="232" t="s">
        <v>1630</v>
      </c>
      <c r="AB282" s="233" t="s">
        <v>1631</v>
      </c>
    </row>
    <row r="283" spans="27:28">
      <c r="AA283" s="232" t="s">
        <v>557</v>
      </c>
      <c r="AB283" s="233" t="s">
        <v>376</v>
      </c>
    </row>
    <row r="284" spans="27:28">
      <c r="AA284" s="232" t="s">
        <v>1810</v>
      </c>
      <c r="AB284" s="233" t="s">
        <v>1811</v>
      </c>
    </row>
    <row r="285" spans="27:28">
      <c r="AA285" s="232" t="s">
        <v>1267</v>
      </c>
      <c r="AB285" s="233" t="s">
        <v>1268</v>
      </c>
    </row>
    <row r="286" spans="27:28">
      <c r="AA286" s="232" t="s">
        <v>1499</v>
      </c>
      <c r="AB286" s="233" t="s">
        <v>1500</v>
      </c>
    </row>
    <row r="287" spans="27:28">
      <c r="AA287" s="232" t="s">
        <v>561</v>
      </c>
      <c r="AB287" s="233" t="s">
        <v>377</v>
      </c>
    </row>
    <row r="288" spans="27:28">
      <c r="AA288" s="232" t="s">
        <v>1842</v>
      </c>
      <c r="AB288" s="233" t="s">
        <v>1843</v>
      </c>
    </row>
    <row r="289" spans="27:28">
      <c r="AA289" s="232" t="s">
        <v>1873</v>
      </c>
      <c r="AB289" s="233" t="s">
        <v>1874</v>
      </c>
    </row>
    <row r="290" spans="27:28">
      <c r="AA290" s="232" t="s">
        <v>558</v>
      </c>
      <c r="AB290" s="233" t="s">
        <v>585</v>
      </c>
    </row>
    <row r="291" spans="27:28">
      <c r="AA291" s="232" t="s">
        <v>1789</v>
      </c>
      <c r="AB291" s="233" t="s">
        <v>1790</v>
      </c>
    </row>
    <row r="292" spans="27:28">
      <c r="AA292" s="232" t="s">
        <v>1587</v>
      </c>
      <c r="AB292" s="233" t="s">
        <v>1588</v>
      </c>
    </row>
    <row r="293" spans="27:28">
      <c r="AA293" s="232" t="s">
        <v>460</v>
      </c>
      <c r="AB293" s="233" t="s">
        <v>295</v>
      </c>
    </row>
    <row r="294" spans="27:28">
      <c r="AA294" s="232" t="s">
        <v>1221</v>
      </c>
      <c r="AB294" s="233" t="s">
        <v>1222</v>
      </c>
    </row>
    <row r="295" spans="27:28">
      <c r="AA295" s="232" t="s">
        <v>559</v>
      </c>
      <c r="AB295" s="233" t="s">
        <v>560</v>
      </c>
    </row>
    <row r="296" spans="27:28">
      <c r="AA296" s="232" t="s">
        <v>1253</v>
      </c>
      <c r="AB296" s="233" t="s">
        <v>1254</v>
      </c>
    </row>
    <row r="297" spans="27:28">
      <c r="AA297" s="232" t="s">
        <v>559</v>
      </c>
      <c r="AB297" s="233" t="s">
        <v>560</v>
      </c>
    </row>
    <row r="298" spans="27:28">
      <c r="AA298" s="232" t="s">
        <v>1253</v>
      </c>
      <c r="AB298" s="233" t="s">
        <v>1254</v>
      </c>
    </row>
    <row r="299" spans="27:28">
      <c r="AA299" s="232" t="s">
        <v>1601</v>
      </c>
      <c r="AB299" s="233" t="s">
        <v>1602</v>
      </c>
    </row>
    <row r="300" spans="27:28">
      <c r="AA300" s="232" t="s">
        <v>1387</v>
      </c>
      <c r="AB300"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71" t="s">
        <v>1164</v>
      </c>
      <c r="B5" s="271"/>
      <c r="C5" s="271"/>
      <c r="D5" s="93"/>
      <c r="E5" s="93"/>
      <c r="F5" s="93"/>
      <c r="G5" s="93"/>
      <c r="H5" s="93"/>
      <c r="I5" s="93"/>
      <c r="J5" s="93"/>
      <c r="K5" s="216"/>
      <c r="L5" s="216"/>
      <c r="M5" s="216"/>
      <c r="N5" s="216"/>
      <c r="O5" s="216"/>
      <c r="P5" s="216"/>
      <c r="Q5" s="216"/>
      <c r="R5" s="216"/>
      <c r="S5" s="216"/>
      <c r="T5" s="216"/>
      <c r="V5" s="269" t="s">
        <v>1000</v>
      </c>
      <c r="W5" s="270"/>
      <c r="X5" s="270"/>
      <c r="Y5" s="270"/>
      <c r="Z5" s="270"/>
      <c r="AA5" s="269" t="s">
        <v>1055</v>
      </c>
      <c r="AB5" s="270"/>
      <c r="AC5" s="270"/>
      <c r="AD5" s="270"/>
      <c r="AE5" s="270"/>
      <c r="AF5" s="269" t="s">
        <v>1056</v>
      </c>
      <c r="AG5" s="270"/>
      <c r="AH5" s="270"/>
      <c r="AI5" s="270"/>
      <c r="AJ5" s="270"/>
      <c r="AK5" s="269" t="s">
        <v>1057</v>
      </c>
      <c r="AL5" s="270"/>
      <c r="AM5" s="270"/>
      <c r="AN5" s="270"/>
      <c r="AO5" s="270"/>
      <c r="AP5" s="269" t="s">
        <v>1058</v>
      </c>
      <c r="AQ5" s="270"/>
      <c r="AR5" s="270"/>
      <c r="AS5" s="270"/>
      <c r="AT5" s="270"/>
      <c r="AU5" s="269" t="s">
        <v>1059</v>
      </c>
      <c r="AV5" s="270"/>
      <c r="AW5" s="270"/>
      <c r="AX5" s="270"/>
      <c r="AY5" s="270"/>
      <c r="AZ5" s="269" t="s">
        <v>1060</v>
      </c>
      <c r="BA5" s="270"/>
      <c r="BB5" s="270"/>
      <c r="BC5" s="270"/>
      <c r="BD5" s="270"/>
      <c r="BE5" s="269" t="s">
        <v>1061</v>
      </c>
      <c r="BF5" s="270"/>
      <c r="BG5" s="270"/>
      <c r="BH5" s="270"/>
      <c r="BI5" s="270"/>
      <c r="BJ5" s="269" t="s">
        <v>1062</v>
      </c>
      <c r="BK5" s="270"/>
      <c r="BL5" s="270"/>
      <c r="BM5" s="270"/>
      <c r="BN5" s="270"/>
      <c r="BO5" s="269" t="s">
        <v>1063</v>
      </c>
      <c r="BP5" s="270"/>
      <c r="BQ5" s="270"/>
      <c r="BR5" s="270"/>
      <c r="BS5" s="270"/>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0" sqref="C1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t="s">
        <v>18</v>
      </c>
      <c r="B2" s="64" t="s">
        <v>335</v>
      </c>
      <c r="C2" s="64" t="s">
        <v>530</v>
      </c>
      <c r="D2" s="64" t="s">
        <v>448</v>
      </c>
      <c r="E2" s="65" t="s">
        <v>35</v>
      </c>
      <c r="F2" s="64" t="s">
        <v>333</v>
      </c>
      <c r="G2" s="4">
        <v>42853</v>
      </c>
      <c r="H2" s="95" t="str">
        <f>IF(C2="-","",VLOOKUP(C2,CouponBondIssuersTable,2,0))</f>
        <v>SPEO</v>
      </c>
      <c r="I2" s="95" t="str">
        <f>IF(D2="-","",IFERROR(VLOOKUP(D2,CouponLeadManagersTable,2,0),""))</f>
        <v>SHB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t="s">
        <v>2101</v>
      </c>
      <c r="B7" s="83" t="s">
        <v>2102</v>
      </c>
      <c r="C7" s="64">
        <v>206</v>
      </c>
      <c r="D7" s="64" t="s">
        <v>2103</v>
      </c>
      <c r="E7" s="65">
        <v>1000000</v>
      </c>
      <c r="F7" s="64" t="s">
        <v>35</v>
      </c>
      <c r="G7" s="64" t="s">
        <v>407</v>
      </c>
      <c r="H7" s="64" t="s">
        <v>1141</v>
      </c>
      <c r="I7" s="84">
        <v>0.5</v>
      </c>
      <c r="J7" s="64">
        <v>4</v>
      </c>
      <c r="K7" s="4">
        <v>42944</v>
      </c>
      <c r="L7" s="4">
        <v>44679</v>
      </c>
      <c r="M7" s="4" t="s">
        <v>1138</v>
      </c>
      <c r="N7" s="51" t="s">
        <v>411</v>
      </c>
      <c r="O7" s="65">
        <v>500000000</v>
      </c>
      <c r="P7" s="4">
        <v>42853</v>
      </c>
      <c r="Q7" s="4">
        <f>IF(P7&lt;&gt;"",P7,"")</f>
        <v>42853</v>
      </c>
      <c r="R7" s="4">
        <v>44679</v>
      </c>
      <c r="S7" s="4">
        <v>44672</v>
      </c>
      <c r="T7" s="85" t="s">
        <v>2104</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2017-04-25T09:46:38Z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