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<sst xmlns="http://schemas.openxmlformats.org/spreadsheetml/2006/main" count="3209" uniqueCount="2107">
  <si>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</si>
  <si>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</si>
  <si>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</si>
  <si>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</si>
  <si>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</si>
  <si>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</si>
  <si>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</si>
  <si>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</si>
  <si>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</si>
  <si>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</si>
  <si>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</si>
  <si>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</si>
  <si>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</si>
  <si>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</si>
  <si>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</si>
  <si>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</si>
  <si>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</si>
  <si>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</si>
  <si>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</si>
  <si>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</si>
  <si>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</si>
  <si>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</si>
  <si>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</si>
  <si>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</si>
  <si>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</si>
  <si>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</si>
  <si>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</si>
  <si>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</si>
  <si>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</si>
  <si>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</si>
  <si>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</si>
  <si>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</si>
  <si>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</si>
  <si>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</si>
  <si>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</si>
  <si>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</si>
  <si>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</si>
  <si>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</si>
  <si>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</si>
  <si>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</si>
  <si>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</si>
  <si>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</si>
  <si>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</si>
  <si>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</si>
  <si>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</si>
  <si>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</si>
  <si>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</si>
  <si>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</si>
  <si>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</si>
  <si>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</si>
  <si>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</si>
  <si>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</si>
  <si>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</si>
  <si>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</si>
  <si>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</si>
  <si>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</si>
  <si>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</si>
  <si>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</si>
  <si>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</si>
  <si>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</si>
  <si>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</si>
  <si>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</si>
  <si>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</si>
  <si>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</si>
  <si>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</si>
  <si>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</si>
  <si>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</si>
  <si>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</si>
  <si>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</si>
  <si>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</si>
  <si>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</si>
  <si>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</si>
  <si>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</si>
  <si>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</si>
  <si>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</si>
  <si>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</si>
  <si>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</si>
  <si>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</si>
  <si>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</si>
  <si>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</si>
  <si>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</si>
  <si>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</si>
  <si>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</si>
  <si>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</si>
  <si>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</si>
  <si>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</si>
  <si>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</si>
  <si>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</si>
  <si>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</si>
  <si>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</si>
  <si>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</si>
  <si>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</si>
  <si>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</si>
  <si>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</si>
  <si>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</si>
  <si>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</si>
  <si>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</si>
  <si>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</si>
  <si>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</si>
  <si>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</si>
  <si>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</si>
  <si>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</si>
  <si>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</si>
  <si>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</si>
  <si>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</si>
  <si>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</si>
  <si>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</si>
  <si>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</si>
  <si>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</si>
  <si>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</si>
  <si>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</si>
  <si>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</si>
  <si>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</si>
  <si>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</si>
  <si>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</si>
  <si>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</si>
  <si>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</si>
  <si>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</si>
  <si>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</si>
  <si>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</si>
  <si>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</si>
  <si>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</si>
  <si>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</si>
  <si>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</si>
  <si>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</si>
  <si>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</si>
  <si>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</si>
  <si>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</si>
  <si>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</si>
  <si>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</si>
  <si>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</si>
  <si>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</si>
  <si>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</si>
  <si>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</si>
  <si>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</si>
  <si>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</si>
  <si>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</si>
  <si>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</si>
  <si>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</si>
  <si>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</si>
  <si>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</si>
  <si>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</si>
  <si>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</si>
  <si>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</si>
  <si>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</si>
  <si>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</si>
  <si>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</si>
  <si>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</si>
  <si>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</si>
  <si>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</si>
  <si>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</si>
  <si>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</si>
  <si>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</si>
  <si>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</si>
  <si>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</si>
  <si>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</si>
  <si>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</si>
  <si>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</si>
  <si>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</si>
  <si>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</si>
  <si>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</si>
  <si>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</si>
  <si>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</si>
  <si>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</si>
  <si>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</si>
  <si>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</si>
  <si>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</si>
  <si>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</si>
  <si>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</si>
  <si>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</si>
  <si>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</si>
  <si>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</si>
  <si>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</si>
  <si>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</si>
  <si>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</si>
  <si>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</si>
  <si>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</si>
  <si>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</si>
  <si>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</si>
  <si>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</si>
  <si>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</si>
  <si>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</si>
  <si>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</si>
  <si>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</si>
  <si>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</si>
  <si>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</si>
  <si>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</si>
  <si>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</si>
  <si>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</si>
  <si>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</si>
  <si>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</si>
  <si>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</si>
  <si>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</si>
  <si>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</si>
  <si>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</si>
  <si>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</si>
  <si>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</si>
  <si>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</si>
  <si>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</si>
  <si>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</si>
  <si>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</si>
  <si>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</si>
  <si>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</si>
  <si>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</si>
  <si>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</si>
  <si>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</si>
  <si>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</si>
  <si>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</si>
  <si>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</si>
  <si>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</si>
  <si>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</si>
  <si>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</si>
  <si>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</si>
  <si>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</si>
  <si>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</si>
  <si>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</si>
  <si>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</si>
  <si>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</si>
  <si>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</si>
  <si>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</si>
  <si>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</si>
  <si>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</si>
  <si>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</si>
  <si>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</si>
  <si>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</si>
  <si>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</si>
  <si>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</si>
  <si>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</si>
  <si>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</si>
  <si>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</si>
  <si>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</si>
  <si>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</si>
  <si>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</si>
  <si>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</si>
  <si>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</si>
  <si>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</si>
  <si>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</si>
  <si>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</si>
  <si>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</si>
  <si>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</si>
  <si>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</si>
  <si>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</si>
  <si>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</si>
  <si>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</si>
  <si>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</si>
  <si>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</si>
  <si>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</si>
  <si>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</si>
  <si>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</si>
  <si>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</si>
  <si>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</si>
  <si>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</si>
  <si>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</si>
  <si>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</si>
  <si>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</si>
  <si>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</si>
  <si>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</si>
  <si>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</si>
  <si>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</si>
  <si>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</si>
  <si>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</si>
  <si>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</si>
  <si>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</si>
  <si>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</si>
  <si>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</si>
  <si>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</si>
  <si>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</si>
  <si>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</si>
  <si>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</si>
  <si>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</si>
  <si>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</si>
  <si>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</si>
  <si>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</si>
  <si>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</si>
  <si>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</si>
  <si>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</si>
  <si>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</si>
  <si>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</si>
  <si>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</si>
  <si>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</si>
  <si>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</si>
  <si>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</si>
  <si>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</si>
  <si>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</si>
  <si>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</si>
  <si>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</si>
  <si>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</si>
  <si>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</si>
  <si>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</si>
  <si>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</si>
  <si>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</si>
  <si>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</si>
  <si>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</si>
  <si>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</si>
  <si>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</si>
  <si>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</si>
  <si>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</si>
  <si>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</si>
  <si>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</si>
  <si>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</si>
  <si>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</si>
  <si>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</si>
  <si>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</si>
  <si>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</si>
  <si>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</si>
  <si>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</si>
  <si>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</si>
  <si>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</si>
  <si>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</si>
  <si>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</si>
  <si>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</si>
  <si>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</si>
  <si>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</si>
  <si>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</si>
  <si>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</si>
  <si>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</si>
  <si>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</si>
  <si>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</si>
  <si>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</si>
  <si>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</si>
  <si>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</si>
  <si>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</si>
  <si>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</si>
  <si>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</si>
  <si>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</si>
  <si>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</si>
  <si>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</si>
  <si>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</si>
  <si>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</si>
  <si>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</si>
  <si>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</si>
  <si>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</si>
  <si>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</si>
  <si>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</si>
  <si>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</si>
  <si>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</si>
  <si>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</si>
  <si>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</si>
  <si>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</si>
  <si>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</si>
  <si>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</si>
  <si>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</si>
  <si>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</si>
  <si>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</si>
  <si>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</si>
  <si>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</si>
  <si>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</si>
  <si>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</si>
  <si>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</si>
  <si>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</si>
  <si>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</si>
  <si>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</si>
  <si>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</si>
  <si>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</si>
  <si>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</si>
  <si>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</si>
  <si>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</si>
  <si>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</si>
  <si>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</si>
  <si>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</si>
  <si>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</si>
  <si>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</si>
  <si>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</si>
  <si>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</si>
  <si>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</si>
  <si>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</si>
  <si>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</si>
  <si>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</si>
  <si>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</si>
  <si>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</si>
  <si>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</si>
  <si>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</si>
  <si>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</si>
  <si>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</si>
  <si>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</si>
  <si>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</si>
  <si>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</si>
  <si>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</si>
  <si>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</si>
  <si>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</si>
  <si>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</si>
  <si>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</si>
  <si>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</si>
  <si>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</si>
  <si>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</si>
  <si>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</si>
  <si>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</si>
  <si>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</si>
  <si>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</si>
  <si>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</si>
  <si>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</si>
  <si>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</si>
  <si>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</si>
  <si>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</si>
  <si>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</si>
  <si>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</si>
  <si>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</si>
  <si>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</si>
  <si>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</si>
  <si>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</si>
  <si>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</si>
  <si>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</si>
  <si>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</si>
  <si>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</si>
  <si>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</si>
  <si>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</si>
  <si>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</si>
  <si>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</si>
  <si>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</si>
  <si>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</si>
  <si>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</si>
  <si>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</si>
  <si>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</si>
  <si>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</si>
  <si>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</si>
  <si>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</si>
  <si>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</si>
  <si>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</si>
  <si>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</si>
  <si>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</si>
  <si>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</si>
  <si>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</si>
  <si>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</si>
  <si>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</si>
  <si>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</si>
  <si>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</si>
  <si>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</si>
  <si>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</si>
  <si>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</si>
  <si>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</si>
  <si>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</si>
  <si>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</si>
  <si>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</si>
  <si>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</si>
  <si>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</si>
  <si>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</si>
  <si>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</si>
  <si>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</si>
  <si>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</si>
  <si>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</si>
  <si>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</si>
  <si>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</si>
  <si>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</si>
  <si>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</si>
  <si>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</si>
  <si>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</si>
  <si>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</si>
  <si>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</si>
  <si>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</si>
  <si>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</si>
  <si>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</si>
  <si>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</si>
  <si>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</si>
  <si>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</si>
  <si>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</si>
  <si>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</si>
  <si>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</si>
  <si>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</si>
  <si>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</si>
  <si>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</si>
  <si>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</si>
  <si>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</si>
  <si>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</si>
  <si>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</si>
  <si>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</si>
  <si>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</si>
  <si>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</si>
  <si>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</si>
  <si>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</si>
  <si>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</si>
  <si>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</si>
  <si>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</si>
  <si>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</si>
  <si>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</si>
  <si>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</si>
  <si>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</si>
  <si>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</si>
  <si>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</si>
  <si>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</si>
  <si>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</si>
  <si>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</si>
  <si>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</si>
  <si>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</si>
  <si>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</si>
  <si>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</si>
  <si>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</si>
  <si>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</si>
  <si>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</si>
  <si>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</si>
  <si>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</si>
  <si>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</si>
  <si>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</si>
  <si>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</si>
  <si>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</si>
  <si>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</si>
  <si>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</si>
  <si>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</si>
  <si>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</si>
  <si>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</si>
  <si>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</si>
  <si>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</si>
  <si>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</si>
  <si>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</si>
  <si>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</si>
  <si>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</si>
  <si>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</si>
  <si>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</si>
  <si>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</si>
  <si>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</si>
  <si>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</si>
  <si>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</si>
  <si>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</si>
  <si>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</si>
  <si>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</si>
  <si>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</si>
  <si>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</si>
  <si>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</si>
  <si>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</si>
  <si>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</si>
  <si>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</si>
  <si>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</si>
  <si>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</si>
  <si>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</si>
  <si>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</si>
  <si>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</si>
  <si>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</si>
  <si>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</si>
  <si>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</si>
  <si>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</si>
  <si>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</si>
  <si>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</si>
  <si>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</si>
  <si>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</si>
  <si>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</si>
  <si>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</si>
  <si>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</si>
  <si>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</si>
  <si>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</si>
  <si>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</si>
  <si>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</si>
  <si>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</si>
  <si>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</si>
  <si>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</si>
  <si>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</si>
  <si>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</si>
  <si>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</si>
  <si>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</si>
  <si>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</si>
  <si>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</si>
  <si>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</si>
  <si>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</si>
  <si>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</si>
  <si>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</si>
  <si>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</si>
  <si>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</si>
  <si>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</si>
  <si>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</si>
  <si>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</si>
  <si>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</si>
  <si>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</si>
  <si>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</si>
  <si>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</si>
  <si>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</si>
  <si>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</si>
  <si>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</si>
  <si>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</si>
  <si>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</si>
  <si>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</si>
  <si>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</si>
  <si>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</si>
  <si>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</si>
  <si>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</si>
  <si>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</si>
  <si>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</si>
  <si>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</si>
  <si>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</si>
  <si>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</si>
  <si>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</si>
  <si>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</si>
  <si>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</si>
  <si>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</si>
  <si>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</si>
  <si>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</si>
  <si>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</si>
  <si>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</si>
  <si>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</si>
  <si>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</si>
  <si>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</si>
  <si>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</si>
  <si>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</si>
  <si>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</si>
  <si>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</si>
  <si>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</si>
  <si>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</si>
  <si>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</si>
  <si>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</si>
  <si>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</si>
  <si>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</si>
  <si>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</si>
  <si>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</si>
  <si>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</si>
  <si>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</si>
  <si>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</si>
  <si>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</si>
  <si>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</si>
  <si>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</si>
  <si>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</si>
  <si>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</si>
  <si>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</si>
  <si>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</si>
  <si>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</si>
  <si>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</si>
  <si>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</si>
  <si>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</si>
  <si>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</si>
  <si>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</si>
  <si>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</si>
  <si>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</si>
  <si>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</si>
  <si>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</si>
  <si>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</si>
  <si>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</si>
  <si>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</si>
  <si>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</si>
  <si>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</si>
  <si>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</si>
  <si>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</si>
  <si>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</si>
  <si>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</si>
  <si>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</si>
  <si>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</si>
  <si>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</si>
  <si>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</si>
  <si>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</si>
  <si>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</si>
  <si>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</si>
  <si>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</si>
  <si>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</si>
  <si>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</si>
  <si>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</si>
  <si>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</si>
  <si>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</si>
  <si>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</si>
  <si>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</si>
  <si>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</si>
  <si>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</si>
  <si>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</si>
  <si>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</si>
  <si>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</si>
  <si>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</si>
  <si>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</si>
  <si>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</si>
  <si>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</si>
  <si>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</si>
  <si>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</si>
  <si>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</si>
  <si>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</si>
  <si>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</si>
  <si>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</si>
  <si>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</si>
  <si>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</si>
  <si>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</si>
  <si>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</si>
  <si>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</si>
  <si>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</si>
  <si>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</si>
  <si>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</si>
  <si>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</si>
  <si>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</si>
  <si>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</si>
  <si>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</si>
  <si>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</si>
  <si>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</si>
  <si>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</si>
  <si>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</si>
  <si>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</si>
  <si>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</si>
  <si>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</si>
  <si>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</si>
  <si>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</si>
  <si>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</si>
  <si>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</si>
  <si>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</si>
  <si>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</si>
  <si>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</si>
  <si>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</si>
  <si>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</si>
  <si>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</si>
  <si>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</si>
  <si>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</si>
  <si>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</si>
  <si>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</si>
  <si>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</si>
  <si>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</si>
  <si>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</si>
  <si>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</si>
  <si>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</si>
  <si>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</si>
  <si>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</si>
  <si>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</si>
  <si>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</si>
  <si>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</si>
  <si>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</si>
  <si>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</si>
  <si>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</si>
  <si>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</si>
  <si>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</si>
  <si>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</si>
  <si>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</si>
  <si>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</si>
  <si>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</si>
  <si>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</si>
  <si>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</si>
  <si>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</si>
  <si>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</si>
  <si>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</si>
  <si>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</si>
  <si>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</si>
  <si>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</si>
  <si>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</si>
  <si>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</si>
  <si>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</si>
  <si>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</si>
  <si>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</si>
  <si>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</si>
  <si>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</si>
  <si>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</si>
  <si>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</si>
  <si>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</si>
  <si>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</si>
  <si>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</si>
  <si>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</si>
  <si>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</si>
  <si>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</si>
  <si>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</si>
  <si>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</si>
  <si>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</si>
  <si>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</si>
  <si>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</si>
  <si>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</si>
  <si>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</si>
  <si>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</si>
  <si>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</si>
  <si>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</si>
  <si>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</si>
  <si>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</si>
  <si>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</si>
  <si>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</si>
  <si>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</si>
  <si>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</si>
  <si>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</si>
  <si>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</si>
  <si>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</si>
  <si>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</si>
  <si>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</si>
  <si>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</si>
  <si>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</si>
  <si>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</si>
  <si>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</si>
  <si>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</si>
  <si>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</si>
  <si>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</si>
  <si>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</si>
  <si>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</si>
  <si>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</si>
  <si>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</si>
  <si>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</si>
  <si>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</si>
  <si>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</si>
  <si>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</si>
  <si>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</si>
  <si>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</si>
  <si>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</si>
  <si>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</si>
  <si>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</si>
  <si>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</si>
  <si>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</si>
  <si>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</si>
  <si>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</si>
  <si>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</si>
  <si>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</si>
  <si>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</si>
  <si>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</si>
  <si>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</si>
  <si>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</si>
  <si>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</si>
  <si>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</si>
  <si>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</si>
  <si>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</si>
  <si>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</si>
  <si>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</si>
  <si>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</si>
  <si>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</si>
  <si>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</si>
  <si>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</si>
  <si>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</si>
  <si>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</si>
  <si>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</si>
  <si>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</si>
  <si>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</si>
  <si>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</si>
  <si>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</si>
  <si>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</si>
  <si>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</si>
  <si>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</si>
  <si>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</si>
  <si>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</si>
  <si>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</si>
  <si>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</si>
  <si>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</si>
  <si>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</si>
  <si>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</si>
  <si>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</si>
  <si>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</si>
  <si>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</si>
  <si>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</si>
  <si>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</si>
  <si>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</si>
  <si>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</si>
  <si>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</si>
  <si>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</si>
  <si>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</si>
  <si>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</si>
  <si>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</si>
  <si>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</si>
  <si>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</si>
  <si>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</si>
  <si>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</si>
  <si>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</si>
  <si>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</si>
  <si>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</si>
  <si>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</si>
  <si>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</si>
  <si>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</si>
  <si>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</si>
  <si>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</si>
  <si>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</si>
  <si>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</si>
  <si>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</si>
  <si>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</si>
  <si>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</si>
  <si>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</si>
  <si>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</si>
  <si>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</si>
  <si>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</si>
  <si>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</si>
  <si>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</si>
  <si>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</si>
  <si>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</si>
  <si>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</si>
  <si>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</si>
  <si>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</si>
  <si>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</si>
  <si>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</si>
  <si>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</si>
  <si>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</si>
  <si>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</si>
  <si>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</si>
  <si>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</si>
  <si>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</si>
  <si>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</si>
  <si>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</si>
  <si>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</si>
  <si>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</si>
  <si>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</si>
  <si>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</si>
  <si>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</si>
  <si>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</si>
  <si>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</si>
  <si>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</si>
  <si>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</si>
  <si>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</si>
  <si>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</si>
  <si>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</si>
  <si>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</si>
  <si>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</si>
  <si>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</si>
  <si>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</si>
  <si>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</si>
  <si>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</si>
  <si>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</si>
  <si>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</si>
  <si>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</si>
  <si>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</si>
  <si>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</si>
  <si>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</si>
  <si>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</si>
  <si>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</si>
  <si>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</si>
  <si>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</si>
  <si>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</si>
  <si>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</si>
  <si>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</si>
  <si>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</si>
  <si>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</si>
  <si>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</si>
  <si>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</si>
  <si>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</si>
  <si>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</si>
  <si>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</si>
  <si>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</si>
  <si>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</si>
  <si>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</si>
  <si>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</si>
  <si>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</si>
  <si>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</si>
  <si>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</si>
  <si>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</si>
  <si>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</si>
  <si>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</si>
  <si>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</si>
  <si>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</si>
  <si>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</si>
  <si>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</si>
  <si>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</si>
  <si>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</si>
  <si>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</si>
  <si>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</si>
  <si>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</si>
  <si>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</si>
  <si>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</si>
  <si>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</si>
  <si>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</si>
  <si>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</si>
  <si>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</si>
  <si>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</si>
  <si>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</si>
  <si>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</si>
  <si>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</si>
  <si>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</si>
  <si>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</si>
  <si>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</si>
  <si>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</si>
  <si>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</si>
  <si>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</si>
  <si>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</si>
  <si>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</si>
  <si>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</si>
  <si>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</si>
  <si>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</si>
  <si>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</si>
  <si>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</si>
  <si>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</si>
  <si>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</si>
  <si>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</si>
  <si>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</si>
  <si>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</si>
  <si>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</si>
  <si>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</si>
  <si>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</si>
  <si>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</si>
  <si>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</si>
  <si>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</si>
  <si>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</si>
  <si>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</si>
  <si>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</si>
  <si>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</si>
  <si>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</si>
  <si>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</si>
  <si>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</si>
  <si>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</si>
  <si>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</si>
  <si>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</si>
  <si>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</si>
  <si>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</si>
  <si>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</si>
  <si>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</si>
  <si>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</si>
  <si>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</si>
  <si>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</si>
  <si>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</si>
  <si>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</si>
  <si>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</si>
  <si>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</si>
  <si>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</si>
  <si>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</si>
  <si>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</si>
  <si>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</si>
  <si>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</si>
  <si>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</si>
  <si>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</si>
  <si>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</si>
  <si>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</si>
  <si>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</si>
  <si>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</si>
  <si>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</si>
  <si>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</si>
  <si>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</si>
  <si>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</si>
  <si>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</si>
  <si>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</si>
  <si>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</si>
  <si>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</si>
  <si>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</si>
  <si>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</si>
  <si>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</si>
  <si>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</si>
  <si>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</si>
  <si>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</si>
  <si>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</si>
  <si>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</si>
  <si>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</si>
  <si>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</si>
  <si>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</si>
  <si>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</si>
  <si>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</si>
  <si>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</si>
  <si>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</si>
  <si>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</si>
  <si>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</si>
  <si>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</si>
  <si>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</si>
  <si>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</si>
  <si>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</si>
  <si>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</si>
  <si>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</si>
  <si>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</si>
  <si>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</si>
  <si>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</si>
  <si>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</si>
  <si>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</si>
  <si>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</si>
  <si>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</si>
  <si>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</si>
  <si>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</si>
  <si>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</si>
  <si>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</si>
  <si>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</si>
  <si>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</si>
  <si>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</si>
  <si>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</si>
  <si>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</si>
  <si>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</si>
  <si>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</si>
  <si>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</si>
  <si>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</si>
  <si>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</si>
  <si>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</si>
  <si>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</si>
  <si>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</si>
  <si>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</si>
  <si>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</si>
  <si>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</si>
  <si>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</si>
  <si>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</si>
  <si>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</si>
  <si>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</si>
  <si>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</si>
  <si>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</si>
  <si>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</si>
  <si>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</si>
  <si>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</si>
  <si>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</si>
  <si>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</si>
  <si>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</si>
  <si>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</si>
  <si>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</si>
  <si>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</si>
  <si>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</si>
  <si>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</si>
  <si>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</si>
  <si>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</si>
  <si>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</si>
  <si>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</si>
  <si>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</si>
  <si>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</si>
  <si>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</si>
  <si>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</si>
  <si>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</si>
  <si>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</si>
  <si>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</si>
  <si>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</si>
  <si>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</si>
  <si>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</si>
  <si>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</si>
  <si>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</si>
  <si>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</si>
  <si>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</si>
  <si>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</si>
  <si>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</si>
  <si>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</si>
  <si>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</si>
  <si>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</si>
  <si>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</si>
  <si>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</si>
  <si>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</si>
  <si>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</si>
  <si>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</si>
  <si>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</si>
  <si>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</si>
  <si>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</si>
  <si>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</si>
  <si>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</si>
  <si>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</si>
  <si>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</si>
  <si>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</si>
  <si>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</si>
  <si>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</si>
  <si>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</si>
  <si>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</si>
  <si>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</si>
  <si>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</si>
  <si>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</si>
  <si>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</si>
  <si>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</si>
  <si>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</si>
  <si>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</si>
  <si>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</si>
  <si>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</si>
  <si>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</si>
  <si>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</si>
  <si>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</si>
  <si>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</si>
  <si>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</si>
  <si>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</si>
  <si>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</si>
  <si>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</si>
  <si>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</si>
  <si>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</si>
  <si>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</si>
  <si>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</si>
  <si>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</si>
  <si>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</si>
  <si>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</si>
  <si>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</si>
  <si>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</si>
  <si>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</si>
  <si>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</si>
  <si>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</si>
  <si>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</si>
  <si>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</si>
  <si>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</si>
  <si>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</si>
  <si>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</si>
  <si>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</si>
  <si>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</si>
  <si>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</si>
  <si>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</si>
  <si>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</si>
  <si>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</si>
  <si>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</si>
  <si>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</si>
  <si>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</si>
  <si>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</si>
  <si>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</si>
  <si>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</si>
  <si>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</si>
  <si>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</si>
  <si>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</si>
  <si>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</si>
  <si>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</si>
  <si>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</si>
  <si>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</si>
  <si>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</si>
  <si>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</si>
  <si>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</si>
  <si>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</si>
  <si>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</si>
  <si>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</si>
  <si>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</si>
  <si>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</si>
  <si>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</si>
  <si>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</si>
  <si>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</si>
  <si>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</si>
  <si>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</si>
  <si>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</si>
  <si>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</si>
  <si>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</si>
  <si>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</si>
  <si>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</si>
  <si>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</si>
  <si>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</si>
  <si>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</si>
  <si>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</si>
  <si>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</si>
  <si>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</si>
  <si>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</si>
  <si>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</si>
  <si>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</si>
  <si>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</si>
  <si>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</si>
  <si>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</si>
  <si>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</si>
  <si>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</si>
  <si>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</si>
  <si>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</si>
  <si>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</si>
  <si>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</si>
  <si>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</si>
  <si>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</si>
  <si>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</si>
  <si>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</si>
  <si>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</si>
  <si>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</si>
  <si>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</si>
  <si>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</si>
  <si>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</si>
  <si>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</si>
  <si>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</si>
  <si>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</si>
  <si>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</si>
  <si>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</si>
  <si>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</si>
  <si>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</si>
  <si>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</si>
  <si>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</si>
  <si>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</si>
  <si>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</si>
  <si>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</si>
  <si>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</si>
  <si>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</si>
  <si>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</si>
  <si>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</si>
  <si>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</si>
  <si>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</si>
  <si>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</si>
  <si>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</si>
  <si>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</si>
  <si>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</si>
  <si>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</si>
  <si>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</si>
  <si>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</si>
  <si>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</si>
  <si>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</si>
  <si>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</si>
  <si>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</si>
  <si>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</si>
  <si>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</si>
  <si>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</si>
  <si>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</si>
  <si>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</si>
  <si>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</si>
  <si>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</si>
  <si>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</si>
  <si>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</si>
  <si>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</si>
  <si>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</si>
  <si>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</si>
  <si>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</si>
  <si>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</si>
  <si>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</si>
  <si>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</si>
  <si>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</si>
  <si>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</si>
  <si>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</si>
  <si>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</si>
  <si>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</si>
  <si>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</si>
  <si>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</si>
  <si>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</si>
  <si>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</si>
  <si>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</si>
  <si>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</si>
  <si>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</si>
  <si>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</si>
  <si>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</si>
  <si>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</si>
  <si>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</si>
  <si>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</si>
  <si>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</si>
  <si>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</si>
  <si>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</si>
  <si>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</si>
  <si>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</si>
  <si>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</si>
  <si>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</si>
  <si>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</si>
  <si>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</si>
  <si>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</si>
  <si>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</si>
  <si>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</si>
  <si>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</si>
  <si>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</si>
  <si>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</si>
  <si>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</si>
  <si>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</si>
  <si>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</si>
  <si>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</si>
  <si>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</si>
  <si>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</si>
  <si>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</si>
  <si>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</si>
  <si>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</si>
  <si>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</si>
  <si>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</si>
  <si>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</si>
  <si>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</si>
  <si>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</si>
  <si>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</si>
  <si>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</si>
  <si>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</si>
  <si>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</si>
  <si>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</si>
  <si>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</si>
  <si>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</si>
  <si>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</si>
  <si>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</si>
  <si>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</si>
  <si>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</si>
  <si>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</si>
  <si>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</si>
  <si>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</si>
  <si>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</si>
  <si>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</si>
  <si>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</si>
  <si>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</si>
  <si>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</si>
  <si>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</si>
  <si>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</si>
  <si>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</si>
  <si>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</si>
  <si>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</si>
  <si>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</si>
  <si>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</si>
  <si>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</si>
  <si>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</si>
  <si>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</si>
  <si>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</si>
  <si>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</si>
  <si>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</si>
  <si>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</si>
  <si>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</si>
  <si>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</si>
  <si>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</si>
  <si>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</si>
  <si>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</si>
  <si>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</si>
  <si>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</si>
  <si>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</si>
  <si>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</si>
  <si>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</si>
  <si>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</si>
  <si>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</si>
  <si>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</si>
  <si>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</si>
  <si>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</si>
  <si>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</si>
  <si>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</si>
  <si>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</si>
  <si>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</si>
  <si>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</si>
  <si>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</si>
  <si>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</si>
  <si>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</si>
  <si>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</si>
  <si>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</si>
  <si>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</si>
  <si>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</si>
  <si>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</si>
  <si>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</si>
  <si>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</si>
  <si>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</si>
  <si>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</si>
  <si>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</si>
  <si>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</si>
  <si>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</si>
  <si>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</si>
  <si>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</si>
  <si>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</si>
  <si>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</si>
  <si>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</si>
  <si>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</si>
  <si>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</si>
  <si>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</si>
  <si>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</si>
  <si>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</si>
  <si>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</si>
  <si>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</si>
  <si>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</si>
  <si>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</si>
  <si>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</si>
  <si>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</si>
  <si>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</si>
  <si>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</si>
  <si>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</si>
  <si>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</si>
  <si>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</si>
  <si>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</si>
  <si>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</si>
  <si>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</si>
  <si>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</si>
  <si>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</si>
  <si>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</si>
  <si>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</si>
  <si>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</si>
  <si>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</si>
  <si>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</si>
  <si>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</si>
  <si>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</si>
  <si>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</si>
  <si>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</si>
  <si>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</si>
  <si>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</si>
  <si>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</si>
  <si>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</si>
  <si>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</si>
  <si>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</si>
  <si>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</si>
  <si>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</si>
  <si>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</si>
  <si>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</si>
  <si>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</si>
  <si>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</si>
  <si>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</si>
  <si>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</si>
  <si>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</si>
  <si>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</si>
  <si>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</si>
  <si>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</si>
  <si>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</si>
  <si>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</si>
  <si>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</si>
  <si>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</si>
  <si>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</si>
  <si>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</si>
  <si>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</si>
  <si>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</si>
  <si>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</si>
  <si>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</si>
  <si>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</si>
  <si>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</si>
  <si>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</si>
  <si>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</si>
  <si>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</si>
  <si>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</si>
  <si>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</si>
  <si>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</si>
  <si>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</si>
  <si>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</si>
  <si>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</si>
  <si>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</si>
  <si>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</si>
  <si>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</si>
  <si>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</si>
  <si>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</si>
  <si>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</si>
  <si>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</si>
  <si>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</si>
  <si>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</si>
  <si>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</si>
  <si>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</si>
  <si>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</si>
  <si>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</si>
  <si>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</si>
  <si>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</si>
  <si>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</si>
  <si>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</si>
  <si>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</si>
  <si>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</si>
  <si>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</si>
  <si>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</si>
  <si>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</si>
  <si>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</si>
  <si>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</si>
  <si>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</si>
  <si>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</si>
  <si>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</si>
  <si>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</si>
  <si>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</si>
  <si>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</si>
  <si>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</si>
  <si>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</si>
  <si>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</si>
  <si>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</si>
  <si>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</si>
  <si>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</si>
  <si>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</si>
  <si>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</si>
  <si>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</si>
  <si>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</si>
  <si>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</si>
  <si>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</si>
  <si>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</si>
  <si>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</si>
  <si>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</si>
  <si>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</si>
  <si>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</si>
  <si>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</si>
  <si>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</si>
  <si>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</si>
  <si>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</si>
  <si>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</si>
  <si>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</si>
  <si>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</si>
  <si>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</si>
  <si>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</si>
  <si>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</si>
  <si>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</si>
  <si>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</si>
  <si>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</si>
  <si>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</si>
  <si>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</si>
  <si>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</si>
  <si>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</si>
  <si>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</si>
  <si>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</si>
  <si>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</si>
  <si>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</si>
  <si>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</si>
  <si>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</si>
  <si>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</si>
  <si>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</si>
  <si>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</si>
  <si>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</si>
  <si>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</si>
  <si>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</si>
  <si>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</si>
  <si>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</si>
  <si>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</si>
  <si>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</si>
  <si>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</si>
  <si>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</si>
  <si>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</si>
  <si>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</si>
  <si>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</si>
  <si>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</si>
  <si>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</si>
  <si>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</si>
  <si>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</si>
  <si>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</si>
  <si>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</si>
  <si>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</si>
  <si>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</si>
  <si>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</si>
  <si>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</si>
  <si>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</si>
  <si>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</si>
  <si>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</si>
  <si>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</si>
  <si>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</si>
  <si>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</si>
  <si>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</si>
  <si>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</si>
  <si>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</si>
  <si>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</si>
  <si>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</si>
  <si>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</si>
  <si>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</si>
  <si>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</si>
  <si>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</si>
  <si>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</si>
  <si>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</si>
  <si>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</si>
  <si>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</si>
  <si>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</si>
  <si>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</si>
  <si>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</si>
  <si>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</si>
  <si>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</si>
  <si>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</si>
  <si>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</si>
  <si>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</si>
  <si>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</si>
  <si>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</si>
  <si>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</si>
  <si>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</si>
  <si>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</si>
  <si>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</si>
  <si>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</si>
  <si>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</si>
  <si>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</si>
  <si>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</si>
  <si>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</si>
  <si>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</si>
  <si>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</si>
  <si>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</si>
  <si>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</si>
  <si>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</si>
  <si>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</si>
  <si>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</si>
  <si>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</si>
  <si>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</si>
  <si>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</si>
  <si>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</si>
  <si>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</si>
  <si>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</si>
  <si>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</si>
  <si>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</si>
  <si>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</si>
  <si>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</si>
  <si>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</si>
  <si>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</si>
  <si>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</si>
  <si>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</si>
  <si>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</si>
  <si>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</si>
  <si>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</si>
  <si>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</si>
  <si>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</si>
  <si>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</si>
  <si>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</si>
  <si>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</si>
  <si>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</si>
  <si>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</si>
  <si>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</si>
  <si>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</si>
  <si>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</si>
  <si>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</si>
  <si>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</si>
  <si>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</si>
  <si>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</si>
  <si>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</si>
  <si>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</si>
  <si>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</si>
  <si>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</si>
  <si>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</si>
  <si>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</si>
  <si>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</si>
  <si>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</si>
  <si>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</si>
  <si>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</si>
  <si>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</si>
  <si>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</si>
  <si>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</si>
  <si>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</si>
  <si>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</si>
  <si>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</si>
  <si>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</si>
  <si>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</si>
  <si>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</si>
  <si>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</si>
  <si>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</si>
  <si>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</si>
  <si>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</si>
  <si>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</si>
  <si>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</si>
  <si>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</si>
  <si>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</si>
  <si>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</si>
  <si>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</si>
  <si>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</si>
  <si>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</si>
  <si>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</si>
  <si>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</si>
  <si>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</si>
  <si>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</si>
  <si>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</si>
  <si>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</si>
  <si>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</si>
  <si>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</si>
  <si>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</si>
  <si>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</si>
  <si>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</si>
  <si>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</si>
  <si>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</si>
  <si>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</si>
  <si>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</si>
  <si>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</si>
  <si>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</si>
  <si>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</si>
  <si>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</si>
  <si>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</si>
  <si>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</si>
  <si>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</si>
  <si>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</si>
  <si>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</si>
  <si>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</si>
  <si>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</si>
  <si>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</si>
  <si>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</si>
  <si>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</si>
  <si>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</si>
  <si>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</si>
  <si>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</si>
  <si>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</si>
  <si>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</si>
  <si>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</si>
  <si>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</si>
  <si>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</si>
  <si>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</si>
  <si>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</si>
  <si>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</si>
  <si>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</si>
  <si>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</si>
  <si>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</si>
  <si>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</si>
  <si>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</si>
  <si>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</si>
  <si>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</si>
  <si>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</si>
  <si>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</si>
  <si>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</si>
  <si>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</si>
  <si>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</si>
  <si>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</si>
  <si>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</si>
  <si>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</si>
  <si>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</si>
  <si>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</si>
  <si>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</si>
  <si>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</si>
  <si>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</si>
  <si>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</si>
  <si>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</si>
  <si>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</si>
  <si>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</si>
  <si>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</si>
  <si>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</si>
  <si>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</si>
  <si>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</si>
  <si>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</si>
  <si>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</si>
  <si>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</si>
  <si>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</si>
  <si>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</si>
  <si>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</si>
  <si>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</si>
  <si>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</si>
  <si>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</si>
  <si>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</si>
  <si>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</si>
  <si>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</si>
  <si>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</si>
  <si>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</si>
  <si>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</si>
  <si>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</si>
  <si>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</si>
  <si>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</si>
  <si>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</si>
  <si>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</si>
  <si>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</si>
  <si>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</si>
  <si>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</si>
  <si>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</si>
  <si>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</si>
  <si>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</si>
  <si>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</si>
  <si>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</si>
  <si>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</si>
  <si>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</si>
  <si>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</si>
  <si>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</si>
  <si>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</si>
  <si>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</si>
  <si>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</si>
  <si>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</si>
  <si>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</si>
  <si>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</si>
  <si>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</si>
  <si>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</si>
  <si>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</si>
  <si>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</si>
  <si>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</si>
  <si>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</si>
  <si>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</si>
  <si>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</si>
  <si>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</si>
  <si>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</si>
  <si>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</si>
  <si>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</si>
  <si>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</si>
  <si>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</si>
  <si>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</si>
  <si>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</si>
  <si>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</si>
  <si>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</si>
  <si>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</si>
  <si>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</si>
  <si>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</si>
  <si>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</si>
  <si>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</si>
  <si>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</si>
  <si>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</si>
  <si>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</si>
  <si>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</si>
  <si>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</si>
  <si>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</si>
  <si>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</si>
  <si>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</si>
  <si>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</si>
  <si>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</si>
  <si>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</si>
  <si>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</si>
  <si>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</si>
  <si>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</si>
  <si>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</si>
  <si>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</si>
  <si>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</si>
  <si>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</si>
  <si>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</si>
  <si>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</si>
  <si>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</si>
  <si>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</si>
  <si>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</si>
  <si>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</si>
  <si>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</si>
  <si>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</si>
  <si>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</si>
  <si>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</si>
  <si>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</si>
  <si>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</si>
  <si>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</si>
  <si>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</si>
  <si>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</si>
  <si>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</si>
  <si>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</si>
  <si>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</si>
  <si>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</si>
  <si>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</si>
  <si>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</si>
  <si>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</si>
  <si>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</si>
  <si>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</si>
  <si>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</si>
  <si>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</si>
  <si>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</si>
  <si>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</si>
  <si>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</si>
  <si>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</si>
  <si>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</si>
  <si>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</si>
  <si>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</si>
  <si>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</si>
  <si>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</si>
  <si>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</si>
  <si>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</si>
  <si>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</si>
  <si>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</si>
  <si>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</si>
  <si>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</si>
  <si>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</si>
  <si>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</si>
  <si>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</si>
  <si>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</si>
  <si>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</si>
  <si>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</si>
  <si>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</si>
  <si>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</si>
  <si>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</si>
  <si>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</si>
  <si>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</si>
  <si>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</si>
  <si>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</si>
  <si>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</si>
  <si>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</si>
  <si>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</si>
  <si>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</si>
  <si>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</si>
  <si>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</si>
  <si>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</si>
  <si>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</si>
  <si>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</si>
  <si>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</si>
  <si>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</si>
  <si>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</si>
  <si>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</si>
  <si>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</si>
  <si>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</si>
  <si>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</si>
  <si>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</si>
  <si>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</si>
  <si>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</si>
  <si>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</si>
  <si>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</si>
  <si>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</si>
  <si>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</si>
  <si>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</si>
  <si>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</si>
  <si>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</si>
  <si>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</si>
  <si>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</si>
  <si>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</si>
  <si>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</si>
  <si>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</si>
  <si>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</si>
  <si>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</si>
  <si>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</si>
  <si>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</si>
  <si>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</si>
  <si>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</si>
  <si>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</si>
  <si>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</si>
  <si>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</si>
  <si>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</si>
  <si>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</si>
  <si>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</si>
  <si>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</si>
  <si>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</si>
  <si>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</si>
  <si>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</si>
  <si>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</si>
  <si>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</si>
  <si>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</si>
  <si>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</si>
  <si>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</si>
  <si>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</si>
  <si>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</si>
  <si>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</si>
  <si>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</si>
  <si>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</si>
  <si>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</si>
  <si>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</si>
  <si>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</si>
  <si>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</si>
  <si>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</si>
  <si>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</si>
  <si>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</si>
  <si>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</si>
  <si>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</si>
  <si>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</si>
  <si>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</si>
  <si>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</si>
  <si>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</si>
  <si>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</si>
  <si>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</si>
  <si>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</si>
  <si>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</si>
  <si>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</si>
  <si>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</si>
  <si>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</si>
  <si>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</si>
  <si>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</si>
  <si>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</si>
  <si>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</si>
  <si>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</si>
  <si>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</si>
  <si>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</si>
  <si>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</si>
  <si>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</si>
  <si>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</si>
  <si>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</si>
  <si>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</si>
  <si>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</si>
  <si>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</si>
  <si>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</si>
  <si>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</si>
  <si>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</si>
  <si>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</si>
  <si>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</si>
  <si>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</si>
  <si>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</si>
  <si>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</si>
  <si>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</si>
  <si>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</si>
  <si>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</si>
  <si>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</si>
  <si>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</si>
  <si>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</si>
  <si>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</si>
  <si>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</si>
  <si>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</si>
  <si>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</si>
  <si>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</si>
  <si>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</si>
  <si>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</si>
  <si>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</si>
  <si>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</si>
  <si>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</si>
  <si>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</si>
  <si>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</si>
  <si>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</si>
  <si>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</si>
  <si>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</si>
  <si>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</si>
  <si>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</si>
  <si>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</si>
  <si>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</si>
  <si>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</si>
  <si>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</si>
  <si>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</si>
  <si>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</si>
  <si>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</si>
  <si>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</si>
  <si>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</si>
  <si>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</si>
  <si>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</si>
  <si>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</si>
  <si>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</si>
  <si>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</si>
  <si>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</si>
  <si>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</si>
  <si>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</si>
  <si>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</si>
  <si>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</si>
  <si>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</si>
  <si>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</si>
  <si>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</si>
  <si>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</si>
  <si>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</si>
  <si>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</si>
  <si>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</si>
  <si>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</si>
  <si>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</si>
  <si>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</si>
  <si>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</si>
  <si>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</si>
  <si>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</si>
  <si>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</si>
  <si>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</si>
  <si>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</si>
  <si>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</si>
  <si>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</si>
  <si>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</si>
  <si>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</si>
  <si>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</si>
  <si>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</si>
  <si>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</si>
  <si>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</si>
  <si>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</si>
  <si>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</si>
  <si>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</si>
  <si>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</si>
  <si>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</si>
  <si>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</si>
  <si>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</si>
  <si>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</si>
  <si>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</si>
  <si>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</si>
  <si>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</si>
  <si>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</si>
  <si>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</si>
  <si>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</si>
  <si>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</si>
  <si>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</si>
  <si>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</si>
  <si>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</si>
  <si>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</si>
  <si>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</si>
  <si>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</si>
  <si>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</si>
  <si>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</si>
  <si>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</si>
  <si>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</si>
  <si>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</si>
  <si>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</si>
  <si>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</si>
  <si>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</si>
  <si>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</si>
  <si>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</si>
  <si>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</si>
  <si>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</si>
  <si>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</si>
  <si>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</si>
  <si>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</si>
  <si>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</si>
  <si>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</si>
  <si>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</si>
  <si>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</si>
  <si>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</si>
  <si>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</si>
  <si>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</si>
  <si>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</si>
  <si>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</si>
  <si>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</si>
  <si>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</si>
  <si>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</si>
  <si>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</si>
  <si>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</si>
  <si>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</si>
  <si>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</si>
  <si>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</si>
  <si>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</si>
  <si>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</si>
  <si>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</si>
  <si>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</si>
  <si>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</si>
  <si>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</si>
  <si>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</si>
  <si>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</si>
  <si>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</si>
  <si>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</si>
  <si>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</si>
  <si>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</si>
  <si>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</si>
  <si>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</si>
  <si>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</si>
  <si>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</si>
  <si>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</si>
  <si>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</si>
  <si>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</si>
  <si>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</si>
  <si>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</si>
  <si>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</si>
  <si>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</si>
  <si>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</si>
  <si>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</si>
  <si>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</si>
  <si>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</si>
  <si>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</si>
  <si>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</si>
  <si>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</si>
  <si>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</si>
  <si>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</si>
  <si>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</si>
  <si>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</si>
  <si>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</si>
  <si>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</si>
  <si>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</si>
  <si>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</si>
  <si>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</si>
  <si>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</si>
  <si>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</si>
  <si>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</si>
  <si>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</si>
  <si>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</si>
  <si>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</si>
  <si>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</si>
  <si>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</si>
  <si>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</si>
  <si>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</si>
  <si>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SGI GTM 2983</t>
  </si>
  <si>
    <t>FI4000243084</t>
  </si>
  <si>
    <t>DIRTY</t>
  </si>
  <si>
    <t>Basket of Stocks</t>
  </si>
  <si>
    <t>AC Suomi Low Trigger 2983</t>
  </si>
  <si>
    <t>SGI_GTM_2983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</si>
</sst>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C12" sqref="C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t="s">
        <v>19</v>
      </c>
      <c r="B2" s="64" t="s">
        <v>279</v>
      </c>
      <c r="C2" s="64" t="s">
        <v>1162</v>
      </c>
      <c r="D2" s="64" t="s">
        <v>468</v>
      </c>
      <c r="E2" s="65">
        <v>1000</v>
      </c>
      <c r="F2" s="65" t="s">
        <v>34</v>
      </c>
      <c r="G2" s="64" t="s">
        <v>277</v>
      </c>
      <c r="H2" s="3">
        <v>42852</v>
      </c>
      <c r="I2" s="222" t="str">
        <f>IF(C2="-","",VLOOKUP(C2,BondIssuerTable,2,0))</f>
        <v>SGI</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2101</v>
      </c>
      <c r="B7" s="64" t="s">
        <v>2105</v>
      </c>
      <c r="C7" s="64"/>
      <c r="D7" s="64" t="s">
        <v>2102</v>
      </c>
      <c r="E7" s="69">
        <v>100</v>
      </c>
      <c r="F7" s="69" t="s">
        <v>2103</v>
      </c>
      <c r="G7" s="65">
        <v>530000</v>
      </c>
      <c r="H7" s="3">
        <v>42852</v>
      </c>
      <c r="I7" s="70">
        <v>44678</v>
      </c>
      <c r="J7" s="70">
        <v>44657</v>
      </c>
      <c r="K7" s="248"/>
      <c r="L7" s="248"/>
      <c r="M7" s="249" t="e">
        <f t="shared" ref="M7:M38" si="0">IF(K7="-","",VLOOKUP(K7,EUSIPA_Table,2,0))</f>
        <v>#N/A</v>
      </c>
      <c r="N7" s="72" t="s">
        <v>2106</v>
      </c>
      <c r="O7" s="104" t="s">
        <v>2104</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2017-04-25T09:32:48Z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