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9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<sst xmlns="http://schemas.openxmlformats.org/spreadsheetml/2006/main" count="58" uniqueCount="43">
  <si>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Samstæða</t>
  </si>
  <si>
    <t>Eignir:</t>
  </si>
  <si>
    <t>Eignir samtals</t>
  </si>
  <si>
    <t>Skuldir og eigið fé:</t>
  </si>
  <si>
    <t>Skuldir og eigið fé samtals</t>
  </si>
  <si>
    <t>Efnahagur</t>
  </si>
  <si>
    <t>Sjóðsstreymi:</t>
  </si>
  <si>
    <t>Afskriftir ............................................................</t>
  </si>
  <si>
    <t>Fjármunatekjur og fjármagnsgjöld ............</t>
  </si>
  <si>
    <t>Aðrar tekjur ....................................................</t>
  </si>
  <si>
    <t>Laun og launatengd gjöld ......................</t>
  </si>
  <si>
    <t>Annar rekstrarkostnaður ......................</t>
  </si>
  <si>
    <t>Seldar vörur og þjónusta .................................</t>
  </si>
  <si>
    <t>Áhrif hlutdeildarfélaga .......................................</t>
  </si>
  <si>
    <t xml:space="preserve">Vörunotkun og kostnaður við  </t>
  </si>
  <si>
    <t xml:space="preserve">   selda þjónustu ..............................................</t>
  </si>
  <si>
    <r>
      <t>Vergur hagnaður</t>
    </r>
    <r>
      <rPr>
        <sz val="8"/>
        <rFont val="Verdana"/>
        <family val="2"/>
      </rPr>
      <t xml:space="preserve"> .........................................................</t>
    </r>
  </si>
  <si>
    <r>
      <t>Rekstrarhagnaður -(tap</t>
    </r>
    <r>
      <rPr>
        <sz val="8"/>
        <rFont val="Verdana"/>
        <family val="2"/>
      </rPr>
      <t>) ....................</t>
    </r>
  </si>
  <si>
    <r>
      <t>Hagnaður (tap) fyrir skatta</t>
    </r>
    <r>
      <rPr>
        <sz val="8"/>
        <rFont val="Verdana"/>
        <family val="2"/>
      </rPr>
      <t xml:space="preserve"> ..............................</t>
    </r>
  </si>
  <si>
    <r>
      <t>Hagnaður (tap) tímabilsins</t>
    </r>
    <r>
      <rPr>
        <sz val="8"/>
        <rFont val="Verdana"/>
        <family val="2"/>
      </rPr>
      <t xml:space="preserve"> ............................</t>
    </r>
  </si>
  <si>
    <t>EBITDA ........................................................</t>
  </si>
  <si>
    <t>Eigið fé .........................................................</t>
  </si>
  <si>
    <t>Tekjuskattskuldbinding ...................................</t>
  </si>
  <si>
    <t>Skammtímaskuldir..........................................</t>
  </si>
  <si>
    <t>Langtímaskuldir .............................................</t>
  </si>
  <si>
    <t>Fastafjármunir ..............................................</t>
  </si>
  <si>
    <t>Veltufjármunir ..............................................</t>
  </si>
  <si>
    <t>Veltufjárhlutfall</t>
  </si>
  <si>
    <t>Helstu kennitölur:</t>
  </si>
  <si>
    <t>Eiginfjárhlutfall</t>
  </si>
  <si>
    <t>31.12.2006</t>
  </si>
  <si>
    <t>Nýherji - lykiltölur 1. ársfjórðungs 2007</t>
  </si>
  <si>
    <t>1. árs-</t>
  </si>
  <si>
    <t>4. árs-</t>
  </si>
  <si>
    <t>3. árs-</t>
  </si>
  <si>
    <t>2. árs-</t>
  </si>
  <si>
    <t>fjórðungur</t>
  </si>
  <si>
    <t>Tekjuskattur ......................................................</t>
  </si>
  <si>
    <t>31.3.2007</t>
  </si>
  <si>
    <t>30.9.2006</t>
  </si>
  <si>
    <t>30.6.2006</t>
  </si>
  <si>
    <t>31.3.2006</t>
  </si>
  <si>
    <t>Handbært fé frá rekstri ..................................................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</si>
</sst>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\ \ \ @"/>
    <numFmt numFmtId="166" formatCode="\ \ \ @\ *."/>
    <numFmt numFmtId="167" formatCode="\ \ \ \ \ \ @"/>
    <numFmt numFmtId="168" formatCode="\ \ \ \ \ \ \ \ \ @\ *."/>
    <numFmt numFmtId="169" formatCode="@\ *."/>
    <numFmt numFmtId="170" formatCode="\ \ \ \ \ \ @\ *."/>
    <numFmt numFmtId="171" formatCode="\ \ \ \ \ \ \ \ \ @"/>
    <numFmt numFmtId="172" formatCode="#,##0\ &quot;kr.&quot;_);[Red]\(* #,##0\ &quot;kr.&quot;\)"/>
    <numFmt numFmtId="173" formatCode="#,##0\ \ ;[Red]\(* #,##0\ \)"/>
    <numFmt numFmtId="174" formatCode="#,##0\ \ ;\(* #,##0\ \)"/>
    <numFmt numFmtId="175" formatCode="#,##0\ ;\(\ #,##0\)"/>
    <numFmt numFmtId="176" formatCode="#,##0\ ;\(* #,##0\)"/>
    <numFmt numFmtId="177" formatCode="#,##0\ ;\(\ * #,##0\)"/>
    <numFmt numFmtId="178" formatCode="mmm/yyyy"/>
    <numFmt numFmtId="179" formatCode="0.0%"/>
    <numFmt numFmtId="180" formatCode="#,##0\ _);[Red]\(* #,##0\ \)"/>
    <numFmt numFmtId="181" formatCode="#,##0%\ _);[Red]\(* #,##0%\ \)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u val="single"/>
      <sz val="9"/>
      <color indexed="36"/>
      <name val="Geneva"/>
      <family val="0"/>
    </font>
    <font>
      <b/>
      <sz val="12"/>
      <name val="Arial"/>
      <family val="2"/>
    </font>
    <font>
      <u val="single"/>
      <sz val="9"/>
      <color indexed="12"/>
      <name val="Geneva"/>
      <family val="0"/>
    </font>
    <font>
      <sz val="11"/>
      <name val="Tms Rm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8"/>
      <name val="Times New Roman"/>
      <family val="0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0" borderId="0" applyFill="0" applyBorder="0" applyAlignment="0"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>
      <alignment/>
      <protection/>
    </xf>
    <xf numFmtId="166" fontId="8" fillId="0" borderId="0">
      <alignment horizontal="centerContinuous"/>
      <protection/>
    </xf>
    <xf numFmtId="167" fontId="9" fillId="0" borderId="0">
      <alignment/>
      <protection/>
    </xf>
    <xf numFmtId="168" fontId="8" fillId="0" borderId="0">
      <alignment horizontal="centerContinuous"/>
      <protection/>
    </xf>
    <xf numFmtId="169" fontId="1" fillId="0" borderId="0" applyFont="0" applyFill="0" applyBorder="0" applyProtection="0">
      <alignment horizontal="centerContinuous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centerContinuous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centerContinuous"/>
    </xf>
    <xf numFmtId="171" fontId="1" fillId="0" borderId="0" applyFont="0" applyFill="0" applyBorder="0" applyAlignment="0" applyProtection="0"/>
    <xf numFmtId="168" fontId="1" fillId="0" borderId="0" applyFont="0" applyFill="0" applyBorder="0" applyProtection="0">
      <alignment horizontal="centerContinuous"/>
    </xf>
    <xf numFmtId="0" fontId="39" fillId="30" borderId="1" applyNumberFormat="0" applyAlignment="0" applyProtection="0"/>
    <xf numFmtId="172" fontId="9" fillId="0" borderId="0" applyFont="0" applyFill="0" applyBorder="0" applyAlignment="0" applyProtection="0"/>
    <xf numFmtId="0" fontId="40" fillId="0" borderId="8" applyNumberFormat="0" applyFill="0" applyAlignment="0" applyProtection="0"/>
    <xf numFmtId="173" fontId="10" fillId="0" borderId="0">
      <alignment/>
      <protection/>
    </xf>
    <xf numFmtId="0" fontId="41" fillId="31" borderId="0" applyNumberFormat="0" applyBorder="0" applyAlignment="0" applyProtection="0"/>
    <xf numFmtId="169" fontId="8" fillId="0" borderId="0">
      <alignment horizontal="centerContinuous"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32" borderId="9" applyNumberFormat="0" applyFont="0" applyAlignment="0" applyProtection="0"/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174" fontId="1" fillId="0" borderId="11" applyNumberFormat="0" applyFont="0" applyFill="0" applyAlignment="0" applyProtection="0"/>
    <xf numFmtId="173" fontId="1" fillId="0" borderId="12" applyNumberFormat="0" applyFont="0" applyFill="0" applyAlignment="0" applyProtection="0"/>
    <xf numFmtId="174" fontId="1" fillId="0" borderId="13" applyNumberFormat="0" applyFont="0" applyFill="0" applyAlignment="0" applyProtection="0"/>
    <xf numFmtId="174" fontId="1" fillId="0" borderId="14" applyNumberFormat="0" applyFon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16" applyNumberFormat="0" applyFill="0" applyProtection="0">
      <alignment horizontal="centerContinuous"/>
    </xf>
    <xf numFmtId="173" fontId="12" fillId="0" borderId="0" applyNumberFormat="0" applyFill="0" applyBorder="0" applyProtection="0">
      <alignment horizontal="centerContinuous"/>
    </xf>
  </cellStyleXfs>
  <cellXfs count="3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74" applyNumberFormat="1" applyFont="1" applyFill="1" applyBorder="1" applyAlignment="1">
      <alignment horizontal="right"/>
      <protection/>
    </xf>
    <xf numFmtId="176" fontId="2" fillId="0" borderId="13" xfId="0" applyNumberFormat="1" applyFont="1" applyFill="1" applyBorder="1" applyAlignment="1">
      <alignment/>
    </xf>
    <xf numFmtId="16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177" fontId="2" fillId="0" borderId="11" xfId="0" applyNumberFormat="1" applyFont="1" applyFill="1" applyBorder="1" applyAlignment="1">
      <alignment/>
    </xf>
    <xf numFmtId="175" fontId="3" fillId="0" borderId="0" xfId="75" applyNumberFormat="1" applyFont="1" applyFill="1" applyAlignment="1">
      <alignment horizontal="right"/>
      <protection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74" applyNumberFormat="1" applyFont="1" applyFill="1" applyBorder="1" applyAlignment="1">
      <alignment horizontal="center"/>
      <protection/>
    </xf>
    <xf numFmtId="176" fontId="2" fillId="0" borderId="16" xfId="0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5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ndr-3" xfId="57"/>
    <cellStyle name="Inndr-3." xfId="58"/>
    <cellStyle name="Inndr-6" xfId="59"/>
    <cellStyle name="Inndr-6." xfId="60"/>
    <cellStyle name="Inndráttur 0 ..." xfId="61"/>
    <cellStyle name="Inndráttur 3" xfId="62"/>
    <cellStyle name="Inndráttur 3 ..." xfId="63"/>
    <cellStyle name="Inndráttur 6" xfId="64"/>
    <cellStyle name="Inndráttur 6 ..." xfId="65"/>
    <cellStyle name="Inndráttur 9" xfId="66"/>
    <cellStyle name="Inndráttur 9 ..." xfId="67"/>
    <cellStyle name="Input" xfId="68"/>
    <cellStyle name="Krónur" xfId="69"/>
    <cellStyle name="Linked Cell" xfId="70"/>
    <cellStyle name="Millifyrirsögn" xfId="71"/>
    <cellStyle name="Neutral" xfId="72"/>
    <cellStyle name="Normal." xfId="73"/>
    <cellStyle name="Normal_Fyrirmynd" xfId="74"/>
    <cellStyle name="Normal_Sheet1" xfId="75"/>
    <cellStyle name="Note" xfId="76"/>
    <cellStyle name="Output" xfId="77"/>
    <cellStyle name="Percent" xfId="78"/>
    <cellStyle name="Samtala" xfId="79"/>
    <cellStyle name="Samtala - lokaniðurst." xfId="80"/>
    <cellStyle name="Samtala - undirstr" xfId="81"/>
    <cellStyle name="Samtala - yfirstr." xfId="82"/>
    <cellStyle name="Title" xfId="83"/>
    <cellStyle name="Total" xfId="84"/>
    <cellStyle name="Warning Text" xfId="85"/>
    <cellStyle name="Yfirskrift" xfId="86"/>
    <cellStyle name="Yfirskrift - millistær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790575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3335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5"/>
  <sheetViews>
    <sheetView showGridLines="0" tabSelected="1" zoomScalePageLayoutView="0" workbookViewId="0" topLeftCell="A1">
      <selection activeCell="A17" sqref="A17"/>
    </sheetView>
  </sheetViews>
  <sheetFormatPr defaultColWidth="9.140625" defaultRowHeight="12.75"/>
  <cols>
    <col min="1" max="1" width="27.8515625" style="10" customWidth="1"/>
    <col min="2" max="4" width="11.7109375" style="10" customWidth="1"/>
    <col min="5" max="5" width="13.28125" style="2" customWidth="1"/>
    <col min="6" max="8" width="12.421875" style="2" customWidth="1"/>
    <col min="9" max="16384" width="9.140625" style="2" customWidth="1"/>
  </cols>
  <sheetData>
    <row r="6" spans="1:8" ht="9.75" customHeight="1">
      <c r="A6" s="7"/>
      <c r="B6" s="8"/>
      <c r="C6" s="18"/>
      <c r="D6" s="18"/>
      <c r="E6" s="1"/>
      <c r="F6" s="1"/>
      <c r="G6" s="1"/>
      <c r="H6" s="1"/>
    </row>
    <row r="7" spans="1:8" ht="10.5">
      <c r="A7" s="7" t="s">
        <v>31</v>
      </c>
      <c r="B7" s="7"/>
      <c r="C7" s="8"/>
      <c r="D7" s="8"/>
      <c r="E7" s="8"/>
      <c r="F7" s="8"/>
      <c r="G7" s="8"/>
      <c r="H7" s="3"/>
    </row>
    <row r="8" spans="1:7" ht="10.5">
      <c r="A8" s="7" t="s">
        <v>0</v>
      </c>
      <c r="B8" s="7"/>
      <c r="C8" s="1" t="s">
        <v>32</v>
      </c>
      <c r="D8" s="1" t="s">
        <v>33</v>
      </c>
      <c r="E8" s="1" t="s">
        <v>34</v>
      </c>
      <c r="F8" s="1" t="s">
        <v>35</v>
      </c>
      <c r="G8" s="1" t="s">
        <v>32</v>
      </c>
    </row>
    <row r="9" spans="1:7" ht="10.5">
      <c r="A9" s="7"/>
      <c r="B9" s="7"/>
      <c r="C9" s="1" t="s">
        <v>36</v>
      </c>
      <c r="D9" s="1" t="s">
        <v>36</v>
      </c>
      <c r="E9" s="1" t="s">
        <v>36</v>
      </c>
      <c r="F9" s="1" t="s">
        <v>36</v>
      </c>
      <c r="G9" s="1" t="s">
        <v>36</v>
      </c>
    </row>
    <row r="10" spans="1:7" ht="10.5">
      <c r="A10" s="14"/>
      <c r="B10" s="14"/>
      <c r="C10" s="23">
        <v>2007</v>
      </c>
      <c r="D10" s="23">
        <v>2006</v>
      </c>
      <c r="E10" s="23">
        <v>2006</v>
      </c>
      <c r="F10" s="23">
        <v>2006</v>
      </c>
      <c r="G10" s="23">
        <v>2006</v>
      </c>
    </row>
    <row r="11" spans="1:7" ht="10.5">
      <c r="A11" s="21" t="s">
        <v>12</v>
      </c>
      <c r="B11" s="21"/>
      <c r="C11" s="24">
        <v>2389348</v>
      </c>
      <c r="D11" s="24">
        <v>2704216</v>
      </c>
      <c r="E11" s="24">
        <v>1909692</v>
      </c>
      <c r="F11" s="24">
        <v>2122983</v>
      </c>
      <c r="G11" s="24">
        <v>1909232</v>
      </c>
    </row>
    <row r="12" spans="1:7" ht="10.5">
      <c r="A12" s="21" t="s">
        <v>14</v>
      </c>
      <c r="B12" s="21"/>
      <c r="C12" s="25"/>
      <c r="D12" s="25"/>
      <c r="E12" s="25"/>
      <c r="F12" s="25"/>
      <c r="G12" s="25"/>
    </row>
    <row r="13" spans="1:7" ht="10.5">
      <c r="A13" s="21" t="s">
        <v>15</v>
      </c>
      <c r="B13" s="21"/>
      <c r="C13" s="26">
        <v>-1307740</v>
      </c>
      <c r="D13" s="26">
        <v>-1587616</v>
      </c>
      <c r="E13" s="26">
        <v>-1024691</v>
      </c>
      <c r="F13" s="26">
        <v>-1188359</v>
      </c>
      <c r="G13" s="26">
        <v>-1058427</v>
      </c>
    </row>
    <row r="14" spans="1:7" ht="10.5">
      <c r="A14" s="8"/>
      <c r="B14" s="8"/>
      <c r="C14" s="27"/>
      <c r="D14" s="27"/>
      <c r="E14" s="27"/>
      <c r="F14" s="27"/>
      <c r="G14" s="27"/>
    </row>
    <row r="15" spans="1:7" ht="10.5">
      <c r="A15" s="7" t="s">
        <v>16</v>
      </c>
      <c r="B15" s="7"/>
      <c r="C15" s="28">
        <f>C11+C13</f>
        <v>1081608</v>
      </c>
      <c r="D15" s="28">
        <f>D11+D13</f>
        <v>1116600</v>
      </c>
      <c r="E15" s="28">
        <f>E11+E13</f>
        <v>885001</v>
      </c>
      <c r="F15" s="28">
        <f>F11+F13</f>
        <v>934624</v>
      </c>
      <c r="G15" s="28">
        <f>G11+G13</f>
        <v>850805</v>
      </c>
    </row>
    <row r="16" spans="1:7" ht="10.5">
      <c r="A16" s="21" t="s">
        <v>9</v>
      </c>
      <c r="B16" s="21"/>
      <c r="C16" s="29">
        <v>6886</v>
      </c>
      <c r="D16" s="29">
        <v>10569</v>
      </c>
      <c r="E16" s="29">
        <v>9975</v>
      </c>
      <c r="F16" s="29">
        <v>9394</v>
      </c>
      <c r="G16" s="29">
        <v>8765</v>
      </c>
    </row>
    <row r="17" spans="1:7" ht="10.5">
      <c r="A17" s="8" t="s">
        <v>10</v>
      </c>
      <c r="B17" s="8"/>
      <c r="C17" s="28">
        <v>-760894</v>
      </c>
      <c r="D17" s="28">
        <v>-777691</v>
      </c>
      <c r="E17" s="28">
        <v>-548995</v>
      </c>
      <c r="F17" s="28">
        <v>-627897</v>
      </c>
      <c r="G17" s="28">
        <v>-568747</v>
      </c>
    </row>
    <row r="18" spans="1:7" ht="10.5">
      <c r="A18" s="8" t="s">
        <v>11</v>
      </c>
      <c r="B18" s="8"/>
      <c r="C18" s="28">
        <v>-183386</v>
      </c>
      <c r="D18" s="28">
        <v>-176437</v>
      </c>
      <c r="E18" s="28">
        <v>-149119</v>
      </c>
      <c r="F18" s="28">
        <v>-161971</v>
      </c>
      <c r="G18" s="28">
        <v>-132403</v>
      </c>
    </row>
    <row r="19" spans="1:7" ht="10.5">
      <c r="A19" s="21" t="s">
        <v>7</v>
      </c>
      <c r="B19" s="21"/>
      <c r="C19" s="27">
        <v>-22092</v>
      </c>
      <c r="D19" s="27">
        <v>-23582</v>
      </c>
      <c r="E19" s="27">
        <v>-24125</v>
      </c>
      <c r="F19" s="27">
        <v>-24715</v>
      </c>
      <c r="G19" s="27">
        <v>-26409</v>
      </c>
    </row>
    <row r="20" spans="1:7" ht="10.5">
      <c r="A20" s="22" t="s">
        <v>17</v>
      </c>
      <c r="B20" s="22"/>
      <c r="C20" s="30">
        <f>SUM(C15:C19)</f>
        <v>122122</v>
      </c>
      <c r="D20" s="30">
        <f>SUM(D15:D19)</f>
        <v>149459</v>
      </c>
      <c r="E20" s="30">
        <f>SUM(E15:E19)</f>
        <v>172737</v>
      </c>
      <c r="F20" s="30">
        <f>SUM(F15:F19)</f>
        <v>129435</v>
      </c>
      <c r="G20" s="30">
        <f>SUM(G15:G19)</f>
        <v>132011</v>
      </c>
    </row>
    <row r="21" spans="1:7" ht="10.5">
      <c r="A21" s="21" t="s">
        <v>8</v>
      </c>
      <c r="B21" s="21"/>
      <c r="C21" s="27">
        <v>16018</v>
      </c>
      <c r="D21" s="27">
        <v>-67765</v>
      </c>
      <c r="E21" s="27">
        <v>46851</v>
      </c>
      <c r="F21" s="27">
        <v>-92180</v>
      </c>
      <c r="G21" s="27">
        <v>-59720</v>
      </c>
    </row>
    <row r="22" spans="1:7" ht="10.5">
      <c r="A22" s="21" t="s">
        <v>13</v>
      </c>
      <c r="B22" s="21"/>
      <c r="C22" s="26">
        <v>-1100</v>
      </c>
      <c r="D22" s="26">
        <v>2640</v>
      </c>
      <c r="E22" s="26">
        <v>-6978</v>
      </c>
      <c r="F22" s="26">
        <v>-420</v>
      </c>
      <c r="G22" s="26">
        <v>-960</v>
      </c>
    </row>
    <row r="23" spans="1:7" ht="10.5">
      <c r="A23" s="22" t="s">
        <v>18</v>
      </c>
      <c r="B23" s="22"/>
      <c r="C23" s="31">
        <f>C20+C21+C22</f>
        <v>137040</v>
      </c>
      <c r="D23" s="31">
        <f>D20+D21+D22</f>
        <v>84334</v>
      </c>
      <c r="E23" s="31">
        <f>E20+E21+E22</f>
        <v>212610</v>
      </c>
      <c r="F23" s="31">
        <f>F20+F21+F22</f>
        <v>36835</v>
      </c>
      <c r="G23" s="31">
        <f>G20+G21+G22</f>
        <v>71331</v>
      </c>
    </row>
    <row r="24" spans="1:7" ht="10.5">
      <c r="A24" s="21" t="s">
        <v>37</v>
      </c>
      <c r="B24" s="21"/>
      <c r="C24" s="26">
        <v>-32108</v>
      </c>
      <c r="D24" s="26">
        <v>-16356</v>
      </c>
      <c r="E24" s="26">
        <v>-58660</v>
      </c>
      <c r="F24" s="26">
        <v>-7418</v>
      </c>
      <c r="G24" s="26">
        <v>-17050</v>
      </c>
    </row>
    <row r="25" spans="1:7" ht="10.5">
      <c r="A25" s="22" t="s">
        <v>19</v>
      </c>
      <c r="B25" s="22"/>
      <c r="C25" s="26">
        <f>SUM(C23:C24)</f>
        <v>104932</v>
      </c>
      <c r="D25" s="26">
        <f>SUM(D23:D24)</f>
        <v>67978</v>
      </c>
      <c r="E25" s="26">
        <f>SUM(E23:E24)</f>
        <v>153950</v>
      </c>
      <c r="F25" s="26">
        <f>SUM(F23:F24)</f>
        <v>29417</v>
      </c>
      <c r="G25" s="26">
        <f>SUM(G23:G24)</f>
        <v>54281</v>
      </c>
    </row>
    <row r="26" spans="1:7" ht="12.75">
      <c r="A26" s="9"/>
      <c r="B26" s="9"/>
      <c r="C26" s="32"/>
      <c r="D26" s="32"/>
      <c r="E26" s="32"/>
      <c r="F26" s="32"/>
      <c r="G26" s="32"/>
    </row>
    <row r="27" spans="1:7" ht="10.5">
      <c r="A27" s="22" t="s">
        <v>20</v>
      </c>
      <c r="B27" s="22"/>
      <c r="C27" s="33">
        <f>-C19+C20</f>
        <v>144214</v>
      </c>
      <c r="D27" s="33">
        <f>-D19+D20</f>
        <v>173041</v>
      </c>
      <c r="E27" s="33">
        <f>-E19+E20</f>
        <v>196862</v>
      </c>
      <c r="F27" s="33">
        <f>-F19+F20</f>
        <v>154150</v>
      </c>
      <c r="G27" s="33">
        <f>-G19+G20</f>
        <v>158420</v>
      </c>
    </row>
    <row r="28" spans="1:7" ht="10.5">
      <c r="A28" s="7"/>
      <c r="B28" s="7"/>
      <c r="C28" s="8"/>
      <c r="D28" s="8"/>
      <c r="E28" s="8"/>
      <c r="F28" s="8"/>
      <c r="G28" s="8"/>
    </row>
    <row r="29" spans="1:7" ht="10.5">
      <c r="A29" s="7" t="s">
        <v>5</v>
      </c>
      <c r="B29" s="7"/>
      <c r="C29" s="13" t="s">
        <v>38</v>
      </c>
      <c r="D29" s="13" t="s">
        <v>30</v>
      </c>
      <c r="E29" s="13" t="s">
        <v>39</v>
      </c>
      <c r="F29" s="13" t="s">
        <v>40</v>
      </c>
      <c r="G29" s="13" t="s">
        <v>41</v>
      </c>
    </row>
    <row r="30" spans="1:7" ht="10.5">
      <c r="A30" s="7"/>
      <c r="B30" s="7"/>
      <c r="C30" s="8"/>
      <c r="D30" s="8"/>
      <c r="E30" s="8"/>
      <c r="F30" s="8"/>
      <c r="G30" s="8"/>
    </row>
    <row r="31" spans="1:7" ht="10.5">
      <c r="A31" s="22" t="s">
        <v>1</v>
      </c>
      <c r="B31" s="22"/>
      <c r="C31" s="7"/>
      <c r="D31" s="7"/>
      <c r="E31" s="7"/>
      <c r="F31" s="7"/>
      <c r="G31" s="7"/>
    </row>
    <row r="32" spans="1:7" ht="10.5">
      <c r="A32" s="21"/>
      <c r="B32" s="21"/>
      <c r="C32" s="8"/>
      <c r="D32" s="8"/>
      <c r="E32" s="8"/>
      <c r="F32" s="8"/>
      <c r="G32" s="8"/>
    </row>
    <row r="33" spans="1:7" ht="10.5">
      <c r="A33" s="21" t="s">
        <v>25</v>
      </c>
      <c r="B33" s="21"/>
      <c r="C33" s="6">
        <v>2080457</v>
      </c>
      <c r="D33" s="6">
        <v>2052045</v>
      </c>
      <c r="E33" s="6">
        <v>1892761</v>
      </c>
      <c r="F33" s="6">
        <v>1982664</v>
      </c>
      <c r="G33" s="6">
        <v>1908058</v>
      </c>
    </row>
    <row r="34" spans="1:7" ht="10.5">
      <c r="A34" s="21" t="s">
        <v>26</v>
      </c>
      <c r="B34" s="21"/>
      <c r="C34" s="34">
        <v>2592927</v>
      </c>
      <c r="D34" s="34">
        <v>2496215</v>
      </c>
      <c r="E34" s="34">
        <v>2121209</v>
      </c>
      <c r="F34" s="34">
        <v>2328842</v>
      </c>
      <c r="G34" s="34">
        <v>2074748</v>
      </c>
    </row>
    <row r="35" spans="1:7" ht="10.5">
      <c r="A35" s="7" t="s">
        <v>2</v>
      </c>
      <c r="B35" s="7"/>
      <c r="C35" s="12">
        <f>SUM(C33:C34)</f>
        <v>4673384</v>
      </c>
      <c r="D35" s="12">
        <f>SUM(D33:D34)</f>
        <v>4548260</v>
      </c>
      <c r="E35" s="12">
        <f>SUM(E33:E34)</f>
        <v>4013970</v>
      </c>
      <c r="F35" s="12">
        <f>SUM(F33:F34)</f>
        <v>4311506</v>
      </c>
      <c r="G35" s="12">
        <f>SUM(G33:G34)</f>
        <v>3982806</v>
      </c>
    </row>
    <row r="36" spans="1:7" ht="10.5">
      <c r="A36" s="8"/>
      <c r="B36" s="8"/>
      <c r="C36" s="15"/>
      <c r="D36" s="15"/>
      <c r="E36" s="15"/>
      <c r="F36" s="15"/>
      <c r="G36" s="15"/>
    </row>
    <row r="37" spans="1:7" ht="10.5">
      <c r="A37" s="22" t="s">
        <v>3</v>
      </c>
      <c r="B37" s="22"/>
      <c r="C37" s="14"/>
      <c r="D37" s="14"/>
      <c r="E37" s="14"/>
      <c r="F37" s="14"/>
      <c r="G37" s="14"/>
    </row>
    <row r="38" spans="1:7" ht="10.5">
      <c r="A38" s="7"/>
      <c r="B38" s="7"/>
      <c r="C38" s="5"/>
      <c r="D38" s="5"/>
      <c r="E38" s="5"/>
      <c r="F38" s="5"/>
      <c r="G38" s="5"/>
    </row>
    <row r="39" spans="1:7" ht="10.5">
      <c r="A39" s="8" t="s">
        <v>21</v>
      </c>
      <c r="B39" s="8"/>
      <c r="C39" s="5">
        <v>1431595</v>
      </c>
      <c r="D39" s="5">
        <v>1397039</v>
      </c>
      <c r="E39" s="5">
        <v>1325375</v>
      </c>
      <c r="F39" s="5">
        <v>1164745</v>
      </c>
      <c r="G39" s="5">
        <v>801633</v>
      </c>
    </row>
    <row r="40" spans="1:7" ht="10.5">
      <c r="A40" s="8" t="s">
        <v>22</v>
      </c>
      <c r="B40" s="8"/>
      <c r="C40" s="4">
        <v>83595</v>
      </c>
      <c r="D40" s="4">
        <v>61923</v>
      </c>
      <c r="E40" s="4">
        <v>84193</v>
      </c>
      <c r="F40" s="4">
        <v>49448</v>
      </c>
      <c r="G40" s="4">
        <v>54734</v>
      </c>
    </row>
    <row r="41" spans="1:7" ht="10.5">
      <c r="A41" s="8" t="s">
        <v>24</v>
      </c>
      <c r="B41" s="8"/>
      <c r="C41" s="4">
        <v>1410251</v>
      </c>
      <c r="D41" s="4">
        <v>1278952</v>
      </c>
      <c r="E41" s="4">
        <v>1117115</v>
      </c>
      <c r="F41" s="4">
        <v>1182197</v>
      </c>
      <c r="G41" s="4">
        <v>815559</v>
      </c>
    </row>
    <row r="42" spans="1:7" ht="10.5">
      <c r="A42" s="8" t="s">
        <v>23</v>
      </c>
      <c r="B42" s="8"/>
      <c r="C42" s="4">
        <v>1747943</v>
      </c>
      <c r="D42" s="4">
        <v>1810346</v>
      </c>
      <c r="E42" s="4">
        <v>1487287</v>
      </c>
      <c r="F42" s="4">
        <v>1915116</v>
      </c>
      <c r="G42" s="4">
        <v>2310880</v>
      </c>
    </row>
    <row r="43" spans="1:7" ht="10.5">
      <c r="A43" s="22" t="s">
        <v>4</v>
      </c>
      <c r="B43" s="22"/>
      <c r="C43" s="17">
        <f>SUM(C39:C42)</f>
        <v>4673384</v>
      </c>
      <c r="D43" s="17">
        <f>SUM(D39:D42)</f>
        <v>4548260</v>
      </c>
      <c r="E43" s="17">
        <f>SUM(E39:E42)</f>
        <v>4013970</v>
      </c>
      <c r="F43" s="17">
        <f>SUM(F39:F42)</f>
        <v>4311506</v>
      </c>
      <c r="G43" s="17">
        <f>SUM(G39:G42)</f>
        <v>3982806</v>
      </c>
    </row>
    <row r="44" spans="1:7" ht="10.5">
      <c r="A44" s="7"/>
      <c r="B44" s="7"/>
      <c r="C44" s="15"/>
      <c r="D44" s="15"/>
      <c r="E44" s="15"/>
      <c r="F44" s="15"/>
      <c r="G44" s="15"/>
    </row>
    <row r="45" spans="1:7" ht="10.5">
      <c r="A45" s="16"/>
      <c r="B45" s="16"/>
      <c r="C45" s="1" t="s">
        <v>32</v>
      </c>
      <c r="D45" s="1" t="s">
        <v>33</v>
      </c>
      <c r="E45" s="1" t="s">
        <v>34</v>
      </c>
      <c r="F45" s="1" t="s">
        <v>35</v>
      </c>
      <c r="G45" s="1" t="s">
        <v>32</v>
      </c>
    </row>
    <row r="46" spans="1:7" ht="10.5">
      <c r="A46" s="22"/>
      <c r="B46" s="22"/>
      <c r="C46" s="1" t="s">
        <v>36</v>
      </c>
      <c r="D46" s="1" t="s">
        <v>36</v>
      </c>
      <c r="E46" s="1" t="s">
        <v>36</v>
      </c>
      <c r="F46" s="1" t="s">
        <v>36</v>
      </c>
      <c r="G46" s="1" t="s">
        <v>36</v>
      </c>
    </row>
    <row r="47" spans="1:7" ht="10.5">
      <c r="A47" s="22" t="s">
        <v>6</v>
      </c>
      <c r="B47" s="22"/>
      <c r="C47" s="11">
        <v>2007</v>
      </c>
      <c r="D47" s="11">
        <v>2006</v>
      </c>
      <c r="E47" s="11">
        <v>2006</v>
      </c>
      <c r="F47" s="11">
        <v>2006</v>
      </c>
      <c r="G47" s="11">
        <v>2006</v>
      </c>
    </row>
    <row r="48" spans="1:7" ht="10.5">
      <c r="A48" s="21" t="s">
        <v>42</v>
      </c>
      <c r="B48" s="21"/>
      <c r="C48" s="6">
        <v>37590</v>
      </c>
      <c r="D48" s="6">
        <v>280376</v>
      </c>
      <c r="E48" s="6">
        <v>-183085</v>
      </c>
      <c r="F48" s="6">
        <v>9340</v>
      </c>
      <c r="G48" s="6">
        <v>79251</v>
      </c>
    </row>
    <row r="49" spans="1:7" ht="10.5">
      <c r="A49" s="22"/>
      <c r="B49" s="22"/>
      <c r="C49" s="8"/>
      <c r="D49" s="8"/>
      <c r="E49" s="8"/>
      <c r="F49" s="8"/>
      <c r="G49" s="8"/>
    </row>
    <row r="50" spans="1:7" ht="12.75">
      <c r="A50" s="9"/>
      <c r="B50" s="9"/>
      <c r="C50" s="35"/>
      <c r="D50" s="35"/>
      <c r="E50" s="35"/>
      <c r="F50" s="35"/>
      <c r="G50" s="35"/>
    </row>
    <row r="51" spans="1:7" ht="10.5">
      <c r="A51" s="21" t="s">
        <v>28</v>
      </c>
      <c r="B51" s="21"/>
      <c r="C51" s="15"/>
      <c r="D51" s="15"/>
      <c r="E51" s="15"/>
      <c r="F51" s="15"/>
      <c r="G51" s="15"/>
    </row>
    <row r="52" spans="3:7" ht="10.5">
      <c r="C52" s="19"/>
      <c r="D52" s="19"/>
      <c r="E52" s="19"/>
      <c r="F52" s="19"/>
      <c r="G52" s="19"/>
    </row>
    <row r="53" spans="1:7" ht="10.5">
      <c r="A53" s="10" t="s">
        <v>27</v>
      </c>
      <c r="C53" s="19">
        <v>1.48</v>
      </c>
      <c r="D53" s="19">
        <v>1.38</v>
      </c>
      <c r="E53" s="19">
        <v>1.49</v>
      </c>
      <c r="F53" s="19">
        <v>1.22</v>
      </c>
      <c r="G53" s="19">
        <v>0.9</v>
      </c>
    </row>
    <row r="54" spans="1:7" ht="10.5">
      <c r="A54" s="10" t="s">
        <v>29</v>
      </c>
      <c r="C54" s="20">
        <v>0.306</v>
      </c>
      <c r="D54" s="20">
        <v>0.307</v>
      </c>
      <c r="E54" s="20">
        <v>0.339</v>
      </c>
      <c r="F54" s="20">
        <v>0.27</v>
      </c>
      <c r="G54" s="20">
        <v>0.201</v>
      </c>
    </row>
    <row r="55" spans="3:7" ht="10.5">
      <c r="C55" s="36"/>
      <c r="D55" s="36"/>
      <c r="E55" s="36"/>
      <c r="F55" s="36"/>
      <c r="G55" s="36"/>
    </row>
  </sheetData>
  <sheetProtection/>
  <mergeCells count="23">
    <mergeCell ref="A46:B46"/>
    <mergeCell ref="A33:B33"/>
    <mergeCell ref="A25:B25"/>
    <mergeCell ref="A23:B23"/>
    <mergeCell ref="A24:B24"/>
    <mergeCell ref="A19:B19"/>
    <mergeCell ref="A20:B20"/>
    <mergeCell ref="A21:B21"/>
    <mergeCell ref="A22:B22"/>
    <mergeCell ref="A27:B27"/>
    <mergeCell ref="A31:B31"/>
    <mergeCell ref="A32:B32"/>
    <mergeCell ref="A12:B12"/>
    <mergeCell ref="A11:B11"/>
    <mergeCell ref="A13:B13"/>
    <mergeCell ref="A16:B16"/>
    <mergeCell ref="A34:B34"/>
    <mergeCell ref="A49:B49"/>
    <mergeCell ref="A51:B51"/>
    <mergeCell ref="A37:B37"/>
    <mergeCell ref="A47:B47"/>
    <mergeCell ref="A48:B48"/>
    <mergeCell ref="A43:B43"/>
  </mergeCells>
  <printOptions/>
  <pageMargins left="0.74" right="0.75" top="0.39" bottom="0.17" header="0.17" footer="0.17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Nyherji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 Konráðsson</dc:creator>
  <cp:keywords/>
  <dc:description/>
  <cp:lastModifiedBy>ny.sos</cp:lastModifiedBy>
  <cp:lastPrinted>2007-04-24T13:16:46Z</cp:lastPrinted>
  <dcterms:created xsi:type="dcterms:W3CDTF">2001-10-24T15:29:29Z</dcterms:created>
  <dcterms:modified xsi:type="dcterms:W3CDTF">2007-04-24T13:16:55Z</dcterms:modified>
  <cp:category/>
  <cp:version/>
  <cp:contentType/>
  <cp:contentStatus/>
</cp:coreProperties>
</file>