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8960" windowHeight="6360" tabRatio="736" activeTab="1"/>
  </bookViews>
  <sheets>
    <sheet name="1" sheetId="1" r:id="rId1"/>
    <sheet name="Bilance 3009" sheetId="2" r:id="rId2"/>
    <sheet name="2009.g.09 m" sheetId="3" r:id="rId3"/>
    <sheet name="Kapitāls" sheetId="4" r:id="rId4"/>
    <sheet name="naudas plusma 3009" sheetId="5" r:id="rId5"/>
    <sheet name="1 (1)" sheetId="6" r:id="rId6"/>
    <sheet name="BL 3009" sheetId="7" r:id="rId7"/>
    <sheet name="09 m 2009" sheetId="8" r:id="rId8"/>
    <sheet name="Equity" sheetId="9" r:id="rId9"/>
    <sheet name="Cash flow 3009" sheetId="10" r:id="rId10"/>
  </sheets>
  <externalReferences>
    <externalReference r:id="rId13"/>
    <externalReference r:id="rId14"/>
  </externalReferences>
  <definedNames>
    <definedName name="AS2DocOpenMode" hidden="1">"AS2DocumentEdit"</definedName>
    <definedName name="lstgadi">'[2]Dinamiskie saraksti'!$A$9:$A$16</definedName>
    <definedName name="_xlnm.Print_Area" localSheetId="7">'09 m 2009'!$A$1:$G$61</definedName>
    <definedName name="_xlnm.Print_Area" localSheetId="0">'1'!$A$1:$H$45</definedName>
    <definedName name="_xlnm.Print_Area" localSheetId="5">'1 (1)'!$A$1:$H$45</definedName>
    <definedName name="_xlnm.Print_Area" localSheetId="2">'2009.g.09 m'!$A$1:$G$55</definedName>
    <definedName name="_xlnm.Print_Area" localSheetId="1">'Bilance 3009'!$A$1:$E$55</definedName>
    <definedName name="_xlnm.Print_Area" localSheetId="6">'BL 3009'!$A$1:$E$61</definedName>
    <definedName name="_xlnm.Print_Area" localSheetId="9">'Cash flow 3009'!$A$1:$E$74</definedName>
    <definedName name="_xlnm.Print_Area" localSheetId="8">'Equity'!$A$1:$I$42</definedName>
    <definedName name="_xlnm.Print_Area" localSheetId="3">'Kapitāls'!$A$1:$I$44</definedName>
    <definedName name="_xlnm.Print_Area" localSheetId="4">'naudas plusma 3009'!$A$1:$E$81</definedName>
    <definedName name="RANGE">#REF!</definedName>
    <definedName name="RANGE1">#REF!</definedName>
  </definedNames>
  <calcPr fullCalcOnLoad="1"/>
</workbook>
</file>

<file path=xl/sharedStrings.xml><?xml version="1.0" encoding="utf-8"?>
<sst xmlns="http://schemas.openxmlformats.org/spreadsheetml/2006/main" count="453" uniqueCount="267">
  <si>
    <t>"Kredītiestāžu publisko ceturkšņa</t>
  </si>
  <si>
    <t>pārskatu sagatavošanas noteikumu"</t>
  </si>
  <si>
    <t xml:space="preserve"> Bilances pārskats</t>
  </si>
  <si>
    <t>(pārskata perioda pēdējais datums)</t>
  </si>
  <si>
    <t>Kredītiestādes nosaukums</t>
  </si>
  <si>
    <t>Kredītiestādes kods: 784</t>
  </si>
  <si>
    <t>Adrese: Rīgā, Smilšu ielā 6</t>
  </si>
  <si>
    <t>Pozīcijas nosaukums</t>
  </si>
  <si>
    <t>Koncerns</t>
  </si>
  <si>
    <t>LVL`000</t>
  </si>
  <si>
    <t>Nemateriālie aktīvi</t>
  </si>
  <si>
    <t>Pamatlīdzekļi</t>
  </si>
  <si>
    <t>Pārējie aktīvi</t>
  </si>
  <si>
    <t>Kopā aktīvi</t>
  </si>
  <si>
    <t>Pārējās saistības</t>
  </si>
  <si>
    <t>Pakārtotās saistības</t>
  </si>
  <si>
    <t>Kapitāls un rezerves</t>
  </si>
  <si>
    <t>Kopā pasīvi</t>
  </si>
  <si>
    <t>Iespējamās saistības</t>
  </si>
  <si>
    <t>Saistības pret klientiem</t>
  </si>
  <si>
    <t>Aktīvi pārvaldīšanā</t>
  </si>
  <si>
    <t xml:space="preserve">                                                           </t>
  </si>
  <si>
    <t>Valdes loceklis</t>
  </si>
  <si>
    <t>2.pielikums</t>
  </si>
  <si>
    <t>Peļņas un zaudējumu aprēķins</t>
  </si>
  <si>
    <t>Procentu ienākumi</t>
  </si>
  <si>
    <t>Procentu izdevumi</t>
  </si>
  <si>
    <t>Komisijas naudas ienākumi</t>
  </si>
  <si>
    <t>Komisijas naudas izdevumi</t>
  </si>
  <si>
    <t>Administratīvie izdevumi</t>
  </si>
  <si>
    <t xml:space="preserve">"Regulation on preparing public quarterly </t>
  </si>
  <si>
    <t>reports by credit institutions"</t>
  </si>
  <si>
    <t>Appendix 1</t>
  </si>
  <si>
    <t>Balance Sheet</t>
  </si>
  <si>
    <t>(the last date of the reported period)</t>
  </si>
  <si>
    <t>Name of credit institution</t>
  </si>
  <si>
    <t>Credit institution's code: 784</t>
  </si>
  <si>
    <t>Address: Rīgā, Smilšu ielā 6</t>
  </si>
  <si>
    <t>Position</t>
  </si>
  <si>
    <t>Group</t>
  </si>
  <si>
    <t>Other assets</t>
  </si>
  <si>
    <t>Total assets</t>
  </si>
  <si>
    <t>Other liabilities</t>
  </si>
  <si>
    <t>Capital and reserves</t>
  </si>
  <si>
    <t>Total liabilities</t>
  </si>
  <si>
    <t>Contingent liabilities</t>
  </si>
  <si>
    <t>Due to customers</t>
  </si>
  <si>
    <t>Managed assets</t>
  </si>
  <si>
    <t>Appendix 2</t>
  </si>
  <si>
    <t>Profit and Loss Account</t>
  </si>
  <si>
    <t xml:space="preserve">Reported </t>
  </si>
  <si>
    <t>The respective</t>
  </si>
  <si>
    <t>period</t>
  </si>
  <si>
    <t>period of the</t>
  </si>
  <si>
    <t>preceding year</t>
  </si>
  <si>
    <t>Interest income</t>
  </si>
  <si>
    <t>Fees and commissions income</t>
  </si>
  <si>
    <t>Other operating income</t>
  </si>
  <si>
    <t>EUR`000</t>
  </si>
  <si>
    <t>Share capital</t>
  </si>
  <si>
    <t>Share premium</t>
  </si>
  <si>
    <t>Reserve
capital</t>
  </si>
  <si>
    <t>Revaluation reserve</t>
  </si>
  <si>
    <t>Retained loss</t>
  </si>
  <si>
    <t>Current year profit</t>
  </si>
  <si>
    <t>Total</t>
  </si>
  <si>
    <t>Pamatkapitāls</t>
  </si>
  <si>
    <t>Akciju emisijas uzcenojums</t>
  </si>
  <si>
    <t>Rezerves kapitāls</t>
  </si>
  <si>
    <t>Pārvērtēšanas rezerve</t>
  </si>
  <si>
    <t>Iepriekšējo gadu zaudējumi</t>
  </si>
  <si>
    <t>Pārskata gada peļņa</t>
  </si>
  <si>
    <t>Kopā</t>
  </si>
  <si>
    <t>The translation of the balance sheet items into EUR was done at the official rate quoted by the Bank of Latvia:</t>
  </si>
  <si>
    <t>1 EUR = 0.702804 LVL</t>
  </si>
  <si>
    <t>The translation of the items into EUR was done at the official rate quoted by the Bank of Latvia:</t>
  </si>
  <si>
    <t>Bilances pozīcijas tiek pārvērtēti EUR esošā Latvijas Bankas noteiktā valūtas maiņas kursa:</t>
  </si>
  <si>
    <t>Interest expenses</t>
  </si>
  <si>
    <t>Fees and commissions expenses</t>
  </si>
  <si>
    <t>Administrative expenses</t>
  </si>
  <si>
    <t>Other operating expenses</t>
  </si>
  <si>
    <t>Appendix 4</t>
  </si>
  <si>
    <t>4.pielikums</t>
  </si>
  <si>
    <t>3.pielikums</t>
  </si>
  <si>
    <t>Naudas plūsmas pārskats</t>
  </si>
  <si>
    <t>Appendix 3</t>
  </si>
  <si>
    <t>Statement of Cash Flows</t>
  </si>
  <si>
    <t>Profit before income tax</t>
  </si>
  <si>
    <t>Cash and cash equivalents at the beginning of the year</t>
  </si>
  <si>
    <t>Minority interest</t>
  </si>
  <si>
    <t>Corporate income tax</t>
  </si>
  <si>
    <t>Attributable to:</t>
  </si>
  <si>
    <t>Equity holders of the Bank</t>
  </si>
  <si>
    <t>Attiecināms uz :</t>
  </si>
  <si>
    <t>Bankas akcionāriem</t>
  </si>
  <si>
    <t>Mazākuma daļu</t>
  </si>
  <si>
    <t>Nauda un tās ekvivalenti pārskata gada sākumā</t>
  </si>
  <si>
    <t>For the period ended</t>
  </si>
  <si>
    <t>Loans and advances to customers</t>
  </si>
  <si>
    <t>Deferred tax</t>
  </si>
  <si>
    <t>Profit on share (EPS)</t>
  </si>
  <si>
    <t>AS DnB NORD Banka</t>
  </si>
  <si>
    <t>Cash flows from financing activities</t>
  </si>
  <si>
    <t>Kase un prasības pret centrālajām bankām</t>
  </si>
  <si>
    <t>Cash and balances with central banks</t>
  </si>
  <si>
    <t>Finanšu pārskats</t>
  </si>
  <si>
    <t>Financial Statement</t>
  </si>
  <si>
    <t>Unaudited</t>
  </si>
  <si>
    <t>Corporate income tax paid</t>
  </si>
  <si>
    <t>Due to credit institutions (demand)</t>
  </si>
  <si>
    <t>Atliktāis nodoklis</t>
  </si>
  <si>
    <t>Prasības uz pieprasījumu pret kredītiestādēm</t>
  </si>
  <si>
    <t>Kredīti un debitoru parādi</t>
  </si>
  <si>
    <t>Pret procentu risku ierobežotās portfeļa daļas patiesās vērtības izmaiņas</t>
  </si>
  <si>
    <t>Uzkrātie ienākumi un nākamo periodu izdevumi</t>
  </si>
  <si>
    <t>Saistības uz pieprasījumu pret kredītiestādēm</t>
  </si>
  <si>
    <t>Uzkrātie izdevumi un nākamo periodu ienākumi</t>
  </si>
  <si>
    <t>Uzkrājumi</t>
  </si>
  <si>
    <t>Due from other credit institutions (demand)</t>
  </si>
  <si>
    <t>Intangible assets</t>
  </si>
  <si>
    <t>Fixed assets</t>
  </si>
  <si>
    <t>Accrued expenses and deferred income</t>
  </si>
  <si>
    <t>Provisions</t>
  </si>
  <si>
    <t>Financial assets at fair value through profit or loss</t>
  </si>
  <si>
    <t>Financial assets available-for-sale</t>
  </si>
  <si>
    <t>Tirdzniecības nolūkā turēti finanšu aktīvi</t>
  </si>
  <si>
    <t>Klasificēti kā patiesajā vērtībā novērtētie finanšu aktīvi ar atspoguļojumu peļņas vai zaudējumu aprēķinā</t>
  </si>
  <si>
    <t>Pārdošanai pieejami finanšu aktīvi</t>
  </si>
  <si>
    <t>Tirdzniecības nolūkā turētas finanšu saistības</t>
  </si>
  <si>
    <t>Amortizētajā iegādes vērtībā vērtētās finanšu saistības</t>
  </si>
  <si>
    <t>Nodokļu saistības</t>
  </si>
  <si>
    <t>Valdes priekšsēdētājs</t>
  </si>
  <si>
    <t>Andris Ozoliņš</t>
  </si>
  <si>
    <t>Rūdolfs Kargess</t>
  </si>
  <si>
    <t>Chairman of the management board</t>
  </si>
  <si>
    <t>Andris Ozolins</t>
  </si>
  <si>
    <t>Rudolf Karges</t>
  </si>
  <si>
    <t>Member of the management board</t>
  </si>
  <si>
    <t>Subordinated liabilities</t>
  </si>
  <si>
    <t>Dividenžu ienākumi</t>
  </si>
  <si>
    <t xml:space="preserve">Neto peļņa/zaudējumi no tirdzniecības nolūkā turētajiem </t>
  </si>
  <si>
    <t>finanšu aktīviem un finanšu saistībā</t>
  </si>
  <si>
    <t xml:space="preserve">Neto peļņa/zaudējumi no klasificētiem kā patiesajā vērtībā </t>
  </si>
  <si>
    <t xml:space="preserve">vērtētajiem finanšu aktīviem un finanšu saistībām ar </t>
  </si>
  <si>
    <t>atspoguļojumu peļņas vai zaudējumu aprēķinā</t>
  </si>
  <si>
    <t>Patiesās vērtības izmaiņas riska ierobežošanas uzskaitē</t>
  </si>
  <si>
    <t>Ārvalstu valūtu tirdzniecības un pārvērtēšanas peļņa/zaudējumi</t>
  </si>
  <si>
    <t>Pārējie ienākumi</t>
  </si>
  <si>
    <t>Pārējie izdevumi</t>
  </si>
  <si>
    <t>Nolietojums</t>
  </si>
  <si>
    <t>Uzkrājumu nedrošiem parādiem veidošanas rezultāts</t>
  </si>
  <si>
    <t>Uzņēmumu ienākuma nodoklis</t>
  </si>
  <si>
    <t>Naudas plūsma pamatdarbības rezultātā</t>
  </si>
  <si>
    <t>Peļņa/(zaudējumi) pirms uzņēmumu ienākuma nodokļa aprēķināšanas</t>
  </si>
  <si>
    <t xml:space="preserve">Nemateriālo aktīvu un pamatlīdzekļu amortizācija/nolietojums </t>
  </si>
  <si>
    <t>Uzkrājumu nedrošiem parādiem un ārpusbilances saistībām pieaugums/(samazinājums)</t>
  </si>
  <si>
    <t>Pamatlīdzekļu un nemateriālo aktīvu atsavināšanas (peļņa)/zaudējumi</t>
  </si>
  <si>
    <t>Naudas un tās ekvivalentu pieaugums/(samazinājums) pamatdarbības rezultātā pirms izmaiņām aktīvos un saistībās</t>
  </si>
  <si>
    <t>Kredītu un debitoru parādu (pieaugums)/samazinājums</t>
  </si>
  <si>
    <t>Prasību pret bankām (pieaugums)/samazinājums</t>
  </si>
  <si>
    <t>Tirdzniecības nolūkā turēto finanšu aktīvu (pieaugums)/samazinājums</t>
  </si>
  <si>
    <t>Klasificētu kā patiesajā vērtībā novērtēto finanšu aktīvu ar atspoguļojumu peļņas vai zaudējumu aprēķinā (pieaugums)/samazinājums</t>
  </si>
  <si>
    <t>Uzkrāto ienākumu un nākamo periodu izdevumu pieaugums)/samazinājums</t>
  </si>
  <si>
    <t>Pārējo aktīvu (pieaugums)/samazinājums</t>
  </si>
  <si>
    <t>Saistību pret bankām pieaugums/(samazinājums)</t>
  </si>
  <si>
    <t>Noguldījumu no pārējiem klientiem pieaugums/(samazinājums)</t>
  </si>
  <si>
    <t>Tirdzniecības nolūkā turēto finanšu saistību pieaugums/(samazinājums)</t>
  </si>
  <si>
    <t>Pārējo saistību pieaugums/(samazinājums)</t>
  </si>
  <si>
    <t>Naudas un naudas ekvivalentu izmaiņas pamatdarbības rezultātā</t>
  </si>
  <si>
    <t>(Samaksātais uzņēmumu ienākuma nodoklis)</t>
  </si>
  <si>
    <t>Naudas un tās ekvivalentu pieaugums/samazinājums pamatdarbības rezultātā</t>
  </si>
  <si>
    <t>Naudas plūsma ieguldījumu darbības rezultātā</t>
  </si>
  <si>
    <t>Pamatlīdzekļu un nemateriālo aktīvu (iegāde)</t>
  </si>
  <si>
    <t>Pamatlīdzekļu un nemateriālo aktīvu pārdošana</t>
  </si>
  <si>
    <t>Naudas un tās ekvivalentu pieaugums/(samazinājums) ieguldījumu darbības rezultātā</t>
  </si>
  <si>
    <t>Naudas plūsma finansēšanas darbības rezultātā</t>
  </si>
  <si>
    <t>Naudas (izmaksa) pakārtoto saistību procentu atmaksai</t>
  </si>
  <si>
    <t>Naudas un tās ekvivalentu pieaugums/(samazinājums) finansēšanas darbības rezultātā</t>
  </si>
  <si>
    <t>Naudas un tās ekvivalentu pieaugums/(samazinājums)</t>
  </si>
  <si>
    <t>Ārvalstu valūtas pārvērtēšanas peļņa/(zaudējumi)</t>
  </si>
  <si>
    <t>Nauda un tās ekvivalenti pārskata gada beigās</t>
  </si>
  <si>
    <t>Dividend income</t>
  </si>
  <si>
    <t xml:space="preserve">Net profit/loss from the financial assets </t>
  </si>
  <si>
    <t>and financial liabilities held for trading</t>
  </si>
  <si>
    <t>and financial liabilities classified at fair value</t>
  </si>
  <si>
    <t>through profit and loss</t>
  </si>
  <si>
    <t>Fair value changes in hedge accounting</t>
  </si>
  <si>
    <t>Foreign currency trade and revaluation profit/loss</t>
  </si>
  <si>
    <t>Depreciation</t>
  </si>
  <si>
    <t>Net profit for the year</t>
  </si>
  <si>
    <t>Cash flows from operating activities</t>
  </si>
  <si>
    <t>Profit before income tax and dividends</t>
  </si>
  <si>
    <t>Depreciation and amortisation of intangible assets and fixed assets</t>
  </si>
  <si>
    <t>Increase / (decrease) in provisions for doubtful debts and off-balance sheet liabilities</t>
  </si>
  <si>
    <t>Profit / (loss) from revaluation of securities, derivatives and loans</t>
  </si>
  <si>
    <t>(Profit) / loss from sale of fixed and intangible assets</t>
  </si>
  <si>
    <t>(Profit) / loss from foreign currency revaluation</t>
  </si>
  <si>
    <t xml:space="preserve">Cash flow from operating activities before changes in  assets and liabilities </t>
  </si>
  <si>
    <t>(Increase) / decerase in loans and advances to customers</t>
  </si>
  <si>
    <t>(Increase) / decrease in financial assets held for trading</t>
  </si>
  <si>
    <t>(Increase) / decrease in accrued income and next period expenses</t>
  </si>
  <si>
    <t xml:space="preserve">Increase / (decrease) in clients deposits </t>
  </si>
  <si>
    <t>Increase / (decrease) in financial liabilities held for trading</t>
  </si>
  <si>
    <t>Changes in cash and cash equivalents as a result of operating activities</t>
  </si>
  <si>
    <t>Increase/decrease in cash and cash equivalents as a result of operating activities</t>
  </si>
  <si>
    <t>Cash flows from investing activities</t>
  </si>
  <si>
    <t>(Acquisition) of fixed assets and intangible assets</t>
  </si>
  <si>
    <t xml:space="preserve">Sale of fixed assets and intangible assets </t>
  </si>
  <si>
    <t>Increase / decrease in cash and cash equivalents as a result of investment activities</t>
  </si>
  <si>
    <t>Subordinated liabilities attracted/( interest paid)</t>
  </si>
  <si>
    <t>Increase / decrease in cash and cash equivalents as a result of financing activities</t>
  </si>
  <si>
    <t>Net increase/decrease in cash and cash equivalents</t>
  </si>
  <si>
    <t>(Profit)/loss of foreign currency revaluation</t>
  </si>
  <si>
    <t>Cash and cash equivalents at the end of the year</t>
  </si>
  <si>
    <t>Peļņa uz akciju</t>
  </si>
  <si>
    <t>2008.gada 31. decembrī</t>
  </si>
  <si>
    <t>31 December 2008</t>
  </si>
  <si>
    <t>Pārdošanai paredzētie aktīvi</t>
  </si>
  <si>
    <t>Uzņēmumu ienākuma nodokļa saistības</t>
  </si>
  <si>
    <t xml:space="preserve">Peļņa uz akciju (EPS) </t>
  </si>
  <si>
    <t>Nerealizētā (peļņa)/zaudējumi no patiesajā vērtībā caur peļņas vai zaudējumu aprēķinu novērtētajiem finanšu aktīviem</t>
  </si>
  <si>
    <t>Increase/(Decrease) in accrued expenses and deferred  income</t>
  </si>
  <si>
    <t>Financial assets held for trading:</t>
  </si>
  <si>
    <t>Non-current assets and disposal groups classified as held for sale</t>
  </si>
  <si>
    <t>Accrued expenses and deferred  income</t>
  </si>
  <si>
    <t>VAT liabilities</t>
  </si>
  <si>
    <t>Tax liabilities:</t>
  </si>
  <si>
    <t>Net allowances for impairment loss</t>
  </si>
  <si>
    <t>(Increase)/Decrease in due from credit institutions</t>
  </si>
  <si>
    <t>(Increase) / decrease in assets classified as financial assets designed at fair value through profit and loss</t>
  </si>
  <si>
    <t>Increase / (Decrease) in due to credit institutions</t>
  </si>
  <si>
    <t>(Increase) / decrease in other assets and accrued income</t>
  </si>
  <si>
    <t>Increase/(Decrease) in other liabilities and accrued expense</t>
  </si>
  <si>
    <t>par 2009.gada 30.septembri</t>
  </si>
  <si>
    <t>2009.gada 30.septembrī</t>
  </si>
  <si>
    <t>Atliktā nodokļa aktīvs</t>
  </si>
  <si>
    <t>Koncerna kapitāla un rezervju izmaiņu pārskats par 2009.g.9 mēn</t>
  </si>
  <si>
    <t>Peļņa pirms uzņēmumu ienākuma nodokļa</t>
  </si>
  <si>
    <t>Mazākuma līdzdalība</t>
  </si>
  <si>
    <t>Kapitāla palielinājums</t>
  </si>
  <si>
    <t>2009.gada 30. septembrī</t>
  </si>
  <si>
    <t>(auditēts)</t>
  </si>
  <si>
    <t>Saistību pret Centrālo Banku (pieaugums)/samazinājums</t>
  </si>
  <si>
    <t>Uzkrāto izdevumu un nākamo periodu ienākumu pieaugums/(samazinājums)</t>
  </si>
  <si>
    <t>Līdzdalības meitas kompānijas pamatkapitālā (iegāde)</t>
  </si>
  <si>
    <t>Pamatkapitāla palielinājums</t>
  </si>
  <si>
    <t>30 September 2009</t>
  </si>
  <si>
    <t>Deferred tax asset</t>
  </si>
  <si>
    <t>-</t>
  </si>
  <si>
    <t>(audited)</t>
  </si>
  <si>
    <t>Statement of Changes in Shareholders` Equity of the Group for the period ended 30 September 2009</t>
  </si>
  <si>
    <t>Increase of capital</t>
  </si>
  <si>
    <t>Increase / (Decrease) in due to Central Bank</t>
  </si>
  <si>
    <t>(Acquisition) of participation in share capital of subsidiaries</t>
  </si>
  <si>
    <t>Increase of share capital</t>
  </si>
  <si>
    <t>Neauditēts</t>
  </si>
  <si>
    <t>1.pielikums</t>
  </si>
  <si>
    <t>Datums:  2009.gada 27.novembrī</t>
  </si>
  <si>
    <t>Date: 27 November 2009</t>
  </si>
  <si>
    <t>Pārskata gada zaudējumi</t>
  </si>
  <si>
    <t>Losses for the year</t>
  </si>
  <si>
    <t>01.01.2009-</t>
  </si>
  <si>
    <t>30.09.2009</t>
  </si>
  <si>
    <t>01.01.2008-</t>
  </si>
  <si>
    <t>30.09.2008</t>
  </si>
  <si>
    <t>Financial liabilities held for trading</t>
  </si>
  <si>
    <t>Financial liabilities at amortised cost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</si>
</sst>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_(* #,##0.00_);_(* \(#,##0.00\);_(* &quot;-&quot;??_);_(@_)"/>
    <numFmt numFmtId="169" formatCode="_-* #,##0\ &quot;TL&quot;_-;\-* #,##0\ &quot;TL&quot;_-;_-* &quot;-&quot;\ &quot;TL&quot;_-;_-@_-"/>
    <numFmt numFmtId="170" formatCode="_-* #,##0\ _T_L_-;\-* #,##0\ _T_L_-;_-* &quot;-&quot;\ _T_L_-;_-@_-"/>
    <numFmt numFmtId="171" formatCode="_-* #,##0.00\ &quot;TL&quot;_-;\-* #,##0.00\ &quot;TL&quot;_-;_-* &quot;-&quot;??\ &quot;TL&quot;_-;_-@_-"/>
    <numFmt numFmtId="172" formatCode="_-* #,##0.00\ _T_L_-;\-* #,##0.00\ _T_L_-;_-* &quot;-&quot;??\ _T_L_-;_-@_-"/>
    <numFmt numFmtId="173" formatCode="#,##0.0_);[Red]\(#,##0.0\)"/>
    <numFmt numFmtId="174" formatCode="#,##0_ ;\-#,##0\ "/>
    <numFmt numFmtId="175" formatCode="_(* #,##0.0_);_(* \(#,##0.0\);_(* &quot;-&quot;??_);_(@_)"/>
    <numFmt numFmtId="176" formatCode="_(* #,##0_);_(* \(#,##0\);_(* &quot;-&quot;??_);_(@_)"/>
    <numFmt numFmtId="177" formatCode="m/d"/>
    <numFmt numFmtId="178" formatCode="_-* #,##0_-;\-* #,##0_-;_-* &quot;-&quot;??_-;_-@_-"/>
    <numFmt numFmtId="179" formatCode="[$-426]dddd\,\ yyyy&quot;. gada &quot;d\.\ mmmm"/>
  </numFmts>
  <fonts count="37">
    <font>
      <sz val="12"/>
      <name val="RimTimes"/>
      <family val="0"/>
    </font>
    <font>
      <b/>
      <sz val="12"/>
      <name val="RimTimes"/>
      <family val="0"/>
    </font>
    <font>
      <i/>
      <sz val="12"/>
      <name val="RimTimes"/>
      <family val="0"/>
    </font>
    <font>
      <b/>
      <i/>
      <sz val="12"/>
      <name val="RimTimes"/>
      <family val="0"/>
    </font>
    <font>
      <sz val="10"/>
      <name val="Balt Palatino"/>
      <family val="0"/>
    </font>
    <font>
      <sz val="12"/>
      <name val="Teutonica Baltic"/>
      <family val="1"/>
    </font>
    <font>
      <i/>
      <sz val="10"/>
      <name val="Letterica"/>
      <family val="2"/>
    </font>
    <font>
      <b/>
      <sz val="18"/>
      <name val="Teutonica Baltic"/>
      <family val="1"/>
    </font>
    <font>
      <sz val="14"/>
      <name val="Teutonica Baltic"/>
      <family val="1"/>
    </font>
    <font>
      <b/>
      <sz val="20"/>
      <name val="Teutonica Baltic"/>
      <family val="1"/>
    </font>
    <font>
      <b/>
      <sz val="22"/>
      <name val="Teutonica Baltic"/>
      <family val="1"/>
    </font>
    <font>
      <sz val="16"/>
      <name val="Teutonica Baltic"/>
      <family val="1"/>
    </font>
    <font>
      <b/>
      <sz val="16"/>
      <name val="Teutonica Baltic"/>
      <family val="1"/>
    </font>
    <font>
      <sz val="18"/>
      <name val="Teutonica Baltic"/>
      <family val="1"/>
    </font>
    <font>
      <b/>
      <sz val="14"/>
      <name val="Teutonica Baltic"/>
      <family val="1"/>
    </font>
    <font>
      <b/>
      <sz val="16"/>
      <name val="RimTimes"/>
      <family val="0"/>
    </font>
    <font>
      <b/>
      <sz val="12"/>
      <name val="Teutonica Baltic"/>
      <family val="0"/>
    </font>
    <font>
      <sz val="10"/>
      <name val="Teutonica Baltic"/>
      <family val="1"/>
    </font>
    <font>
      <sz val="10"/>
      <name val="MS Sans Serif"/>
      <family val="0"/>
    </font>
    <font>
      <sz val="10"/>
      <name val="Arial"/>
      <family val="0"/>
    </font>
    <font>
      <sz val="10"/>
      <name val="Letterica Balti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4"/>
      <name val="Teutonica Baltic"/>
      <family val="1"/>
    </font>
    <font>
      <b/>
      <i/>
      <sz val="12"/>
      <name val="Teutonica Baltic"/>
      <family val="0"/>
    </font>
    <font>
      <i/>
      <sz val="18"/>
      <name val="Teutonica Baltic"/>
      <family val="1"/>
    </font>
    <font>
      <i/>
      <sz val="12"/>
      <name val="Teutonica Baltic"/>
      <family val="0"/>
    </font>
    <font>
      <b/>
      <sz val="12"/>
      <color indexed="17"/>
      <name val="Teutonica Baltic"/>
      <family val="0"/>
    </font>
    <font>
      <sz val="14"/>
      <name val="RimTimes"/>
      <family val="0"/>
    </font>
    <font>
      <sz val="12"/>
      <name val="Arial"/>
      <family val="0"/>
    </font>
    <font>
      <i/>
      <sz val="12"/>
      <name val="Letterica"/>
      <family val="0"/>
    </font>
    <font>
      <sz val="16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19" fillId="0" borderId="0">
      <alignment/>
      <protection/>
    </xf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Border="1" applyAlignment="1">
      <alignment/>
    </xf>
    <xf numFmtId="175" fontId="15" fillId="0" borderId="0" xfId="19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5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wrapText="1"/>
    </xf>
    <xf numFmtId="176" fontId="16" fillId="2" borderId="5" xfId="19" applyNumberFormat="1" applyFont="1" applyFill="1" applyBorder="1" applyAlignment="1">
      <alignment/>
    </xf>
    <xf numFmtId="3" fontId="5" fillId="2" borderId="0" xfId="19" applyNumberFormat="1" applyFont="1" applyFill="1" applyBorder="1" applyAlignment="1">
      <alignment/>
    </xf>
    <xf numFmtId="176" fontId="5" fillId="2" borderId="0" xfId="19" applyNumberFormat="1" applyFont="1" applyFill="1" applyBorder="1" applyAlignment="1">
      <alignment/>
    </xf>
    <xf numFmtId="176" fontId="16" fillId="2" borderId="0" xfId="19" applyNumberFormat="1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176" fontId="16" fillId="2" borderId="5" xfId="0" applyNumberFormat="1" applyFont="1" applyFill="1" applyBorder="1" applyAlignment="1">
      <alignment horizontal="center"/>
    </xf>
    <xf numFmtId="176" fontId="5" fillId="2" borderId="0" xfId="0" applyNumberFormat="1" applyFont="1" applyFill="1" applyBorder="1" applyAlignment="1">
      <alignment horizontal="center"/>
    </xf>
    <xf numFmtId="0" fontId="6" fillId="2" borderId="0" xfId="27" applyFont="1" applyFill="1" applyBorder="1">
      <alignment/>
      <protection/>
    </xf>
    <xf numFmtId="14" fontId="5" fillId="0" borderId="0" xfId="0" applyNumberFormat="1" applyFont="1" applyAlignment="1">
      <alignment/>
    </xf>
    <xf numFmtId="0" fontId="6" fillId="2" borderId="0" xfId="27" applyFont="1" applyFill="1" applyBorder="1" applyAlignment="1">
      <alignment horizontal="left"/>
      <protection/>
    </xf>
    <xf numFmtId="0" fontId="5" fillId="0" borderId="0" xfId="26" applyFont="1">
      <alignment/>
      <protection/>
    </xf>
    <xf numFmtId="0" fontId="5" fillId="2" borderId="0" xfId="26" applyFont="1" applyFill="1" applyBorder="1">
      <alignment/>
      <protection/>
    </xf>
    <xf numFmtId="0" fontId="5" fillId="2" borderId="0" xfId="26" applyFont="1" applyFill="1" applyBorder="1" applyAlignment="1">
      <alignment horizontal="center"/>
      <protection/>
    </xf>
    <xf numFmtId="0" fontId="23" fillId="2" borderId="0" xfId="26" applyFont="1" applyFill="1" applyBorder="1" applyAlignment="1">
      <alignment horizontal="right"/>
      <protection/>
    </xf>
    <xf numFmtId="0" fontId="16" fillId="2" borderId="0" xfId="26" applyFont="1" applyFill="1" applyBorder="1" applyAlignment="1">
      <alignment horizontal="center"/>
      <protection/>
    </xf>
    <xf numFmtId="0" fontId="24" fillId="2" borderId="0" xfId="26" applyFont="1" applyFill="1" applyBorder="1" applyAlignment="1">
      <alignment horizontal="right"/>
      <protection/>
    </xf>
    <xf numFmtId="0" fontId="16" fillId="2" borderId="0" xfId="26" applyFont="1" applyFill="1" applyBorder="1">
      <alignment/>
      <protection/>
    </xf>
    <xf numFmtId="3" fontId="5" fillId="2" borderId="0" xfId="26" applyNumberFormat="1" applyFont="1" applyFill="1" applyBorder="1">
      <alignment/>
      <protection/>
    </xf>
    <xf numFmtId="0" fontId="25" fillId="2" borderId="0" xfId="26" applyFont="1" applyFill="1" applyBorder="1">
      <alignment/>
      <protection/>
    </xf>
    <xf numFmtId="0" fontId="24" fillId="2" borderId="0" xfId="26" applyFont="1" applyFill="1" applyBorder="1">
      <alignment/>
      <protection/>
    </xf>
    <xf numFmtId="167" fontId="5" fillId="2" borderId="0" xfId="17" applyFont="1" applyFill="1" applyBorder="1" applyAlignment="1">
      <alignment/>
    </xf>
    <xf numFmtId="0" fontId="26" fillId="2" borderId="0" xfId="26" applyFont="1" applyFill="1" applyBorder="1">
      <alignment/>
      <protection/>
    </xf>
    <xf numFmtId="49" fontId="26" fillId="2" borderId="0" xfId="26" applyNumberFormat="1" applyFont="1" applyFill="1" applyBorder="1">
      <alignment/>
      <protection/>
    </xf>
    <xf numFmtId="0" fontId="5" fillId="2" borderId="0" xfId="26" applyFont="1" applyFill="1" applyBorder="1" applyAlignment="1">
      <alignment wrapText="1"/>
      <protection/>
    </xf>
    <xf numFmtId="0" fontId="16" fillId="2" borderId="0" xfId="26" applyFont="1" applyFill="1" applyBorder="1" applyAlignment="1">
      <alignment wrapText="1"/>
      <protection/>
    </xf>
    <xf numFmtId="0" fontId="5" fillId="2" borderId="0" xfId="27" applyFont="1" applyFill="1" applyBorder="1">
      <alignment/>
      <protection/>
    </xf>
    <xf numFmtId="176" fontId="5" fillId="0" borderId="0" xfId="19" applyNumberFormat="1" applyFont="1" applyBorder="1" applyAlignment="1">
      <alignment/>
    </xf>
    <xf numFmtId="0" fontId="5" fillId="0" borderId="0" xfId="26" applyFont="1" applyAlignment="1">
      <alignment horizontal="center"/>
      <protection/>
    </xf>
    <xf numFmtId="173" fontId="6" fillId="2" borderId="0" xfId="18" applyNumberFormat="1" applyFont="1" applyFill="1" applyBorder="1" applyAlignment="1">
      <alignment horizontal="left"/>
    </xf>
    <xf numFmtId="176" fontId="27" fillId="2" borderId="0" xfId="19" applyNumberFormat="1" applyFont="1" applyFill="1" applyBorder="1" applyAlignment="1">
      <alignment/>
    </xf>
    <xf numFmtId="0" fontId="17" fillId="0" borderId="0" xfId="26" applyFont="1">
      <alignment/>
      <protection/>
    </xf>
    <xf numFmtId="0" fontId="19" fillId="0" borderId="0" xfId="28">
      <alignment/>
      <protection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/>
    </xf>
    <xf numFmtId="176" fontId="0" fillId="0" borderId="0" xfId="0" applyNumberFormat="1" applyAlignment="1">
      <alignment/>
    </xf>
    <xf numFmtId="174" fontId="14" fillId="0" borderId="0" xfId="15" applyNumberFormat="1" applyFont="1" applyBorder="1" applyAlignment="1">
      <alignment/>
    </xf>
    <xf numFmtId="3" fontId="0" fillId="0" borderId="0" xfId="0" applyNumberFormat="1" applyAlignment="1">
      <alignment/>
    </xf>
    <xf numFmtId="0" fontId="19" fillId="0" borderId="0" xfId="28" applyFont="1">
      <alignment/>
      <protection/>
    </xf>
    <xf numFmtId="3" fontId="16" fillId="0" borderId="0" xfId="19" applyNumberFormat="1" applyFont="1" applyFill="1" applyBorder="1" applyAlignment="1">
      <alignment/>
    </xf>
    <xf numFmtId="0" fontId="0" fillId="0" borderId="0" xfId="0" applyFill="1" applyAlignment="1">
      <alignment/>
    </xf>
    <xf numFmtId="176" fontId="19" fillId="0" borderId="0" xfId="28" applyNumberForma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14" fontId="12" fillId="0" borderId="7" xfId="0" applyNumberFormat="1" applyFont="1" applyFill="1" applyBorder="1" applyAlignment="1">
      <alignment horizontal="center"/>
    </xf>
    <xf numFmtId="14" fontId="12" fillId="0" borderId="8" xfId="0" applyNumberFormat="1" applyFont="1" applyFill="1" applyBorder="1" applyAlignment="1">
      <alignment horizontal="center"/>
    </xf>
    <xf numFmtId="14" fontId="12" fillId="0" borderId="9" xfId="0" applyNumberFormat="1" applyFont="1" applyFill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14" fontId="11" fillId="0" borderId="12" xfId="0" applyNumberFormat="1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9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3" fillId="0" borderId="14" xfId="0" applyFont="1" applyFill="1" applyBorder="1" applyAlignment="1">
      <alignment/>
    </xf>
    <xf numFmtId="14" fontId="14" fillId="0" borderId="6" xfId="0" applyNumberFormat="1" applyFont="1" applyFill="1" applyBorder="1" applyAlignment="1">
      <alignment horizontal="center"/>
    </xf>
    <xf numFmtId="14" fontId="14" fillId="0" borderId="15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14" fontId="14" fillId="0" borderId="0" xfId="0" applyNumberFormat="1" applyFont="1" applyFill="1" applyBorder="1" applyAlignment="1">
      <alignment horizontal="center"/>
    </xf>
    <xf numFmtId="14" fontId="14" fillId="0" borderId="17" xfId="0" applyNumberFormat="1" applyFont="1" applyFill="1" applyBorder="1" applyAlignment="1">
      <alignment horizontal="center"/>
    </xf>
    <xf numFmtId="14" fontId="12" fillId="0" borderId="18" xfId="0" applyNumberFormat="1" applyFont="1" applyFill="1" applyBorder="1" applyAlignment="1">
      <alignment horizontal="center"/>
    </xf>
    <xf numFmtId="14" fontId="12" fillId="0" borderId="17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/>
    </xf>
    <xf numFmtId="14" fontId="11" fillId="0" borderId="21" xfId="0" applyNumberFormat="1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2" fontId="8" fillId="0" borderId="0" xfId="15" applyFont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174" fontId="5" fillId="0" borderId="0" xfId="0" applyNumberFormat="1" applyFont="1" applyAlignment="1">
      <alignment/>
    </xf>
    <xf numFmtId="0" fontId="12" fillId="0" borderId="2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9" fillId="0" borderId="0" xfId="28" applyFont="1">
      <alignment/>
      <protection/>
    </xf>
    <xf numFmtId="0" fontId="5" fillId="0" borderId="0" xfId="0" applyFont="1" applyBorder="1" applyAlignment="1">
      <alignment/>
    </xf>
    <xf numFmtId="0" fontId="30" fillId="2" borderId="0" xfId="27" applyFont="1" applyFill="1" applyBorder="1">
      <alignment/>
      <protection/>
    </xf>
    <xf numFmtId="14" fontId="12" fillId="2" borderId="17" xfId="0" applyNumberFormat="1" applyFont="1" applyFill="1" applyBorder="1" applyAlignment="1">
      <alignment horizontal="center"/>
    </xf>
    <xf numFmtId="14" fontId="12" fillId="2" borderId="0" xfId="0" applyNumberFormat="1" applyFont="1" applyFill="1" applyBorder="1" applyAlignment="1">
      <alignment horizontal="center"/>
    </xf>
    <xf numFmtId="0" fontId="14" fillId="0" borderId="2" xfId="0" applyFont="1" applyBorder="1" applyAlignment="1">
      <alignment vertical="top" wrapText="1"/>
    </xf>
    <xf numFmtId="0" fontId="12" fillId="2" borderId="6" xfId="0" applyFont="1" applyFill="1" applyBorder="1" applyAlignment="1">
      <alignment horizontal="center"/>
    </xf>
    <xf numFmtId="14" fontId="14" fillId="2" borderId="15" xfId="0" applyNumberFormat="1" applyFont="1" applyFill="1" applyBorder="1" applyAlignment="1">
      <alignment horizontal="center"/>
    </xf>
    <xf numFmtId="14" fontId="14" fillId="2" borderId="6" xfId="0" applyNumberFormat="1" applyFont="1" applyFill="1" applyBorder="1" applyAlignment="1">
      <alignment horizontal="center"/>
    </xf>
    <xf numFmtId="0" fontId="17" fillId="2" borderId="2" xfId="28" applyFont="1" applyFill="1" applyBorder="1">
      <alignment/>
      <protection/>
    </xf>
    <xf numFmtId="14" fontId="14" fillId="2" borderId="17" xfId="0" applyNumberFormat="1" applyFont="1" applyFill="1" applyBorder="1" applyAlignment="1">
      <alignment horizontal="center"/>
    </xf>
    <xf numFmtId="14" fontId="14" fillId="2" borderId="0" xfId="0" applyNumberFormat="1" applyFont="1" applyFill="1" applyBorder="1" applyAlignment="1">
      <alignment horizontal="center"/>
    </xf>
    <xf numFmtId="0" fontId="17" fillId="2" borderId="3" xfId="28" applyFont="1" applyFill="1" applyBorder="1">
      <alignment/>
      <protection/>
    </xf>
    <xf numFmtId="14" fontId="11" fillId="2" borderId="21" xfId="0" applyNumberFormat="1" applyFont="1" applyFill="1" applyBorder="1" applyAlignment="1">
      <alignment horizontal="center"/>
    </xf>
    <xf numFmtId="0" fontId="17" fillId="2" borderId="1" xfId="28" applyFont="1" applyFill="1" applyBorder="1">
      <alignment/>
      <protection/>
    </xf>
    <xf numFmtId="0" fontId="17" fillId="0" borderId="7" xfId="28" applyFont="1" applyBorder="1">
      <alignment/>
      <protection/>
    </xf>
    <xf numFmtId="0" fontId="17" fillId="0" borderId="8" xfId="28" applyFont="1" applyBorder="1">
      <alignment/>
      <protection/>
    </xf>
    <xf numFmtId="176" fontId="8" fillId="2" borderId="9" xfId="19" applyNumberFormat="1" applyFont="1" applyFill="1" applyBorder="1" applyAlignment="1">
      <alignment/>
    </xf>
    <xf numFmtId="176" fontId="8" fillId="2" borderId="10" xfId="19" applyNumberFormat="1" applyFont="1" applyFill="1" applyBorder="1" applyAlignment="1">
      <alignment/>
    </xf>
    <xf numFmtId="176" fontId="14" fillId="2" borderId="9" xfId="19" applyNumberFormat="1" applyFont="1" applyFill="1" applyBorder="1" applyAlignment="1">
      <alignment/>
    </xf>
    <xf numFmtId="176" fontId="14" fillId="2" borderId="10" xfId="19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174" fontId="11" fillId="2" borderId="9" xfId="15" applyNumberFormat="1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14" fontId="14" fillId="2" borderId="7" xfId="0" applyNumberFormat="1" applyFont="1" applyFill="1" applyBorder="1" applyAlignment="1">
      <alignment horizontal="center"/>
    </xf>
    <xf numFmtId="14" fontId="14" fillId="2" borderId="8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/>
    </xf>
    <xf numFmtId="14" fontId="14" fillId="2" borderId="9" xfId="0" applyNumberFormat="1" applyFont="1" applyFill="1" applyBorder="1" applyAlignment="1">
      <alignment horizontal="center"/>
    </xf>
    <xf numFmtId="14" fontId="14" fillId="2" borderId="10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/>
    </xf>
    <xf numFmtId="14" fontId="8" fillId="2" borderId="12" xfId="0" applyNumberFormat="1" applyFont="1" applyFill="1" applyBorder="1" applyAlignment="1">
      <alignment horizontal="center"/>
    </xf>
    <xf numFmtId="14" fontId="8" fillId="2" borderId="11" xfId="0" applyNumberFormat="1" applyFont="1" applyFill="1" applyBorder="1" applyAlignment="1">
      <alignment horizontal="center"/>
    </xf>
    <xf numFmtId="14" fontId="8" fillId="2" borderId="13" xfId="0" applyNumberFormat="1" applyFont="1" applyFill="1" applyBorder="1" applyAlignment="1">
      <alignment horizontal="center"/>
    </xf>
    <xf numFmtId="0" fontId="28" fillId="2" borderId="23" xfId="0" applyFont="1" applyFill="1" applyBorder="1" applyAlignment="1">
      <alignment/>
    </xf>
    <xf numFmtId="0" fontId="28" fillId="2" borderId="24" xfId="0" applyFont="1" applyFill="1" applyBorder="1" applyAlignment="1">
      <alignment/>
    </xf>
    <xf numFmtId="0" fontId="8" fillId="2" borderId="9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8" fillId="2" borderId="22" xfId="0" applyFont="1" applyFill="1" applyBorder="1" applyAlignment="1">
      <alignment/>
    </xf>
    <xf numFmtId="174" fontId="8" fillId="2" borderId="7" xfId="15" applyNumberFormat="1" applyFont="1" applyFill="1" applyBorder="1" applyAlignment="1">
      <alignment horizontal="right"/>
    </xf>
    <xf numFmtId="174" fontId="8" fillId="2" borderId="8" xfId="15" applyNumberFormat="1" applyFont="1" applyFill="1" applyBorder="1" applyAlignment="1">
      <alignment horizontal="right"/>
    </xf>
    <xf numFmtId="0" fontId="8" fillId="2" borderId="25" xfId="0" applyFont="1" applyFill="1" applyBorder="1" applyAlignment="1">
      <alignment/>
    </xf>
    <xf numFmtId="174" fontId="8" fillId="2" borderId="9" xfId="15" applyNumberFormat="1" applyFont="1" applyFill="1" applyBorder="1" applyAlignment="1">
      <alignment horizontal="right"/>
    </xf>
    <xf numFmtId="174" fontId="8" fillId="2" borderId="10" xfId="15" applyNumberFormat="1" applyFont="1" applyFill="1" applyBorder="1" applyAlignment="1">
      <alignment horizontal="right"/>
    </xf>
    <xf numFmtId="0" fontId="8" fillId="2" borderId="25" xfId="0" applyFont="1" applyFill="1" applyBorder="1" applyAlignment="1">
      <alignment wrapText="1"/>
    </xf>
    <xf numFmtId="0" fontId="8" fillId="2" borderId="25" xfId="0" applyFont="1" applyFill="1" applyBorder="1" applyAlignment="1">
      <alignment horizontal="left" wrapText="1"/>
    </xf>
    <xf numFmtId="43" fontId="8" fillId="2" borderId="9" xfId="15" applyNumberFormat="1" applyFont="1" applyFill="1" applyBorder="1" applyAlignment="1">
      <alignment horizontal="right"/>
    </xf>
    <xf numFmtId="43" fontId="8" fillId="2" borderId="10" xfId="15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174" fontId="14" fillId="2" borderId="9" xfId="15" applyNumberFormat="1" applyFont="1" applyFill="1" applyBorder="1" applyAlignment="1">
      <alignment/>
    </xf>
    <xf numFmtId="174" fontId="14" fillId="2" borderId="10" xfId="15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174" fontId="8" fillId="2" borderId="9" xfId="15" applyNumberFormat="1" applyFont="1" applyFill="1" applyBorder="1" applyAlignment="1">
      <alignment/>
    </xf>
    <xf numFmtId="174" fontId="8" fillId="2" borderId="10" xfId="15" applyNumberFormat="1" applyFont="1" applyFill="1" applyBorder="1" applyAlignment="1">
      <alignment/>
    </xf>
    <xf numFmtId="176" fontId="8" fillId="2" borderId="9" xfId="19" applyNumberFormat="1" applyFont="1" applyFill="1" applyBorder="1" applyAlignment="1">
      <alignment/>
    </xf>
    <xf numFmtId="176" fontId="8" fillId="2" borderId="10" xfId="19" applyNumberFormat="1" applyFont="1" applyFill="1" applyBorder="1" applyAlignment="1">
      <alignment/>
    </xf>
    <xf numFmtId="0" fontId="8" fillId="2" borderId="2" xfId="0" applyFont="1" applyFill="1" applyBorder="1" applyAlignment="1">
      <alignment wrapText="1"/>
    </xf>
    <xf numFmtId="0" fontId="14" fillId="2" borderId="26" xfId="0" applyFont="1" applyFill="1" applyBorder="1" applyAlignment="1">
      <alignment horizontal="right"/>
    </xf>
    <xf numFmtId="174" fontId="14" fillId="2" borderId="27" xfId="15" applyNumberFormat="1" applyFont="1" applyFill="1" applyBorder="1" applyAlignment="1">
      <alignment/>
    </xf>
    <xf numFmtId="174" fontId="14" fillId="2" borderId="28" xfId="15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174" fontId="8" fillId="2" borderId="12" xfId="15" applyNumberFormat="1" applyFont="1" applyFill="1" applyBorder="1" applyAlignment="1">
      <alignment/>
    </xf>
    <xf numFmtId="174" fontId="8" fillId="2" borderId="13" xfId="15" applyNumberFormat="1" applyFont="1" applyFill="1" applyBorder="1" applyAlignment="1">
      <alignment/>
    </xf>
    <xf numFmtId="172" fontId="8" fillId="2" borderId="12" xfId="15" applyFont="1" applyFill="1" applyBorder="1" applyAlignment="1">
      <alignment/>
    </xf>
    <xf numFmtId="172" fontId="8" fillId="2" borderId="13" xfId="15" applyFont="1" applyFill="1" applyBorder="1" applyAlignment="1">
      <alignment/>
    </xf>
    <xf numFmtId="0" fontId="12" fillId="2" borderId="0" xfId="0" applyFont="1" applyFill="1" applyBorder="1" applyAlignment="1">
      <alignment/>
    </xf>
    <xf numFmtId="172" fontId="8" fillId="2" borderId="0" xfId="15" applyFont="1" applyFill="1" applyBorder="1" applyAlignment="1">
      <alignment/>
    </xf>
    <xf numFmtId="0" fontId="11" fillId="2" borderId="0" xfId="0" applyFont="1" applyFill="1" applyAlignment="1">
      <alignment/>
    </xf>
    <xf numFmtId="0" fontId="12" fillId="2" borderId="1" xfId="0" applyFont="1" applyFill="1" applyBorder="1" applyAlignment="1">
      <alignment/>
    </xf>
    <xf numFmtId="0" fontId="12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/>
    </xf>
    <xf numFmtId="14" fontId="14" fillId="2" borderId="29" xfId="0" applyNumberFormat="1" applyFont="1" applyFill="1" applyBorder="1" applyAlignment="1">
      <alignment horizontal="center"/>
    </xf>
    <xf numFmtId="14" fontId="14" fillId="2" borderId="6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4" fontId="14" fillId="2" borderId="18" xfId="0" applyNumberFormat="1" applyFont="1" applyFill="1" applyBorder="1" applyAlignment="1">
      <alignment horizontal="center"/>
    </xf>
    <xf numFmtId="14" fontId="14" fillId="2" borderId="0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14" fontId="14" fillId="2" borderId="20" xfId="0" applyNumberFormat="1" applyFont="1" applyFill="1" applyBorder="1" applyAlignment="1">
      <alignment horizontal="center"/>
    </xf>
    <xf numFmtId="14" fontId="14" fillId="2" borderId="12" xfId="0" applyNumberFormat="1" applyFont="1" applyFill="1" applyBorder="1" applyAlignment="1">
      <alignment horizontal="center"/>
    </xf>
    <xf numFmtId="14" fontId="14" fillId="2" borderId="11" xfId="0" applyNumberFormat="1" applyFont="1" applyFill="1" applyBorder="1" applyAlignment="1">
      <alignment horizontal="center"/>
    </xf>
    <xf numFmtId="14" fontId="14" fillId="2" borderId="13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18" xfId="0" applyFont="1" applyFill="1" applyBorder="1" applyAlignment="1">
      <alignment horizontal="right"/>
    </xf>
    <xf numFmtId="0" fontId="11" fillId="2" borderId="10" xfId="0" applyFont="1" applyFill="1" applyBorder="1" applyAlignment="1">
      <alignment horizontal="right"/>
    </xf>
    <xf numFmtId="0" fontId="11" fillId="2" borderId="2" xfId="0" applyFont="1" applyFill="1" applyBorder="1" applyAlignment="1">
      <alignment/>
    </xf>
    <xf numFmtId="174" fontId="11" fillId="2" borderId="0" xfId="15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11" fillId="2" borderId="0" xfId="0" applyFont="1" applyFill="1" applyAlignment="1">
      <alignment horizontal="right"/>
    </xf>
    <xf numFmtId="2" fontId="11" fillId="2" borderId="0" xfId="0" applyNumberFormat="1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4" xfId="0" applyFont="1" applyFill="1" applyBorder="1" applyAlignment="1">
      <alignment horizontal="right"/>
    </xf>
    <xf numFmtId="0" fontId="12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175" fontId="15" fillId="2" borderId="0" xfId="19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29" fillId="2" borderId="0" xfId="28" applyFont="1" applyFill="1">
      <alignment/>
      <protection/>
    </xf>
    <xf numFmtId="0" fontId="0" fillId="2" borderId="0" xfId="0" applyFont="1" applyFill="1" applyAlignment="1">
      <alignment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4" fontId="12" fillId="2" borderId="15" xfId="0" applyNumberFormat="1" applyFont="1" applyFill="1" applyBorder="1" applyAlignment="1">
      <alignment horizontal="center"/>
    </xf>
    <xf numFmtId="14" fontId="12" fillId="2" borderId="17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174" fontId="16" fillId="2" borderId="0" xfId="15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6" fillId="2" borderId="0" xfId="0" applyFont="1" applyFill="1" applyAlignment="1">
      <alignment/>
    </xf>
    <xf numFmtId="174" fontId="11" fillId="2" borderId="10" xfId="15" applyNumberFormat="1" applyFont="1" applyFill="1" applyBorder="1" applyAlignment="1">
      <alignment/>
    </xf>
    <xf numFmtId="176" fontId="8" fillId="2" borderId="17" xfId="19" applyNumberFormat="1" applyFont="1" applyFill="1" applyBorder="1" applyAlignment="1">
      <alignment/>
    </xf>
    <xf numFmtId="176" fontId="14" fillId="2" borderId="17" xfId="19" applyNumberFormat="1" applyFont="1" applyFill="1" applyBorder="1" applyAlignment="1">
      <alignment/>
    </xf>
    <xf numFmtId="176" fontId="8" fillId="2" borderId="17" xfId="15" applyNumberFormat="1" applyFont="1" applyFill="1" applyBorder="1" applyAlignment="1">
      <alignment/>
    </xf>
    <xf numFmtId="176" fontId="8" fillId="2" borderId="17" xfId="19" applyNumberFormat="1" applyFont="1" applyFill="1" applyBorder="1" applyAlignment="1">
      <alignment/>
    </xf>
    <xf numFmtId="176" fontId="14" fillId="2" borderId="21" xfId="19" applyNumberFormat="1" applyFont="1" applyFill="1" applyBorder="1" applyAlignment="1">
      <alignment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/>
    </xf>
    <xf numFmtId="176" fontId="8" fillId="2" borderId="16" xfId="19" applyNumberFormat="1" applyFont="1" applyFill="1" applyBorder="1" applyAlignment="1">
      <alignment/>
    </xf>
    <xf numFmtId="0" fontId="11" fillId="2" borderId="11" xfId="0" applyFont="1" applyFill="1" applyBorder="1" applyAlignment="1">
      <alignment/>
    </xf>
    <xf numFmtId="174" fontId="11" fillId="2" borderId="11" xfId="15" applyNumberFormat="1" applyFont="1" applyFill="1" applyBorder="1" applyAlignment="1">
      <alignment/>
    </xf>
    <xf numFmtId="176" fontId="8" fillId="2" borderId="21" xfId="19" applyNumberFormat="1" applyFont="1" applyFill="1" applyBorder="1" applyAlignment="1">
      <alignment/>
    </xf>
    <xf numFmtId="176" fontId="8" fillId="2" borderId="19" xfId="19" applyNumberFormat="1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11" fillId="2" borderId="6" xfId="0" applyFont="1" applyFill="1" applyBorder="1" applyAlignment="1">
      <alignment horizontal="right"/>
    </xf>
    <xf numFmtId="0" fontId="11" fillId="2" borderId="15" xfId="0" applyFont="1" applyFill="1" applyBorder="1" applyAlignment="1">
      <alignment horizontal="right"/>
    </xf>
    <xf numFmtId="176" fontId="8" fillId="2" borderId="0" xfId="19" applyNumberFormat="1" applyFont="1" applyFill="1" applyBorder="1" applyAlignment="1">
      <alignment/>
    </xf>
    <xf numFmtId="176" fontId="8" fillId="2" borderId="11" xfId="19" applyNumberFormat="1" applyFont="1" applyFill="1" applyBorder="1" applyAlignment="1">
      <alignment/>
    </xf>
    <xf numFmtId="0" fontId="5" fillId="2" borderId="14" xfId="0" applyFont="1" applyFill="1" applyBorder="1" applyAlignment="1">
      <alignment/>
    </xf>
    <xf numFmtId="176" fontId="8" fillId="2" borderId="18" xfId="19" applyNumberFormat="1" applyFont="1" applyFill="1" applyBorder="1" applyAlignment="1">
      <alignment/>
    </xf>
    <xf numFmtId="0" fontId="32" fillId="2" borderId="2" xfId="0" applyFont="1" applyFill="1" applyBorder="1" applyAlignment="1">
      <alignment horizontal="left" wrapText="1"/>
    </xf>
    <xf numFmtId="176" fontId="32" fillId="2" borderId="9" xfId="19" applyNumberFormat="1" applyFont="1" applyFill="1" applyBorder="1" applyAlignment="1">
      <alignment/>
    </xf>
    <xf numFmtId="176" fontId="32" fillId="2" borderId="10" xfId="19" applyNumberFormat="1" applyFont="1" applyFill="1" applyBorder="1" applyAlignment="1">
      <alignment/>
    </xf>
    <xf numFmtId="0" fontId="33" fillId="2" borderId="2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0" fontId="35" fillId="2" borderId="2" xfId="0" applyFont="1" applyFill="1" applyBorder="1" applyAlignment="1">
      <alignment horizontal="left" wrapText="1"/>
    </xf>
    <xf numFmtId="0" fontId="33" fillId="2" borderId="2" xfId="0" applyFont="1" applyFill="1" applyBorder="1" applyAlignment="1">
      <alignment wrapText="1"/>
    </xf>
    <xf numFmtId="0" fontId="34" fillId="2" borderId="3" xfId="0" applyFont="1" applyFill="1" applyBorder="1" applyAlignment="1">
      <alignment wrapText="1"/>
    </xf>
    <xf numFmtId="0" fontId="16" fillId="2" borderId="0" xfId="0" applyFont="1" applyFill="1" applyBorder="1" applyAlignment="1">
      <alignment/>
    </xf>
    <xf numFmtId="0" fontId="5" fillId="2" borderId="2" xfId="0" applyFont="1" applyFill="1" applyBorder="1" applyAlignment="1">
      <alignment vertical="top" wrapText="1"/>
    </xf>
    <xf numFmtId="0" fontId="11" fillId="0" borderId="2" xfId="0" applyFont="1" applyBorder="1" applyAlignment="1">
      <alignment/>
    </xf>
    <xf numFmtId="0" fontId="12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2" fillId="2" borderId="21" xfId="0" applyFont="1" applyFill="1" applyBorder="1" applyAlignment="1">
      <alignment vertical="top" wrapText="1"/>
    </xf>
    <xf numFmtId="14" fontId="11" fillId="2" borderId="17" xfId="0" applyNumberFormat="1" applyFont="1" applyFill="1" applyBorder="1" applyAlignment="1">
      <alignment horizontal="center"/>
    </xf>
    <xf numFmtId="0" fontId="31" fillId="2" borderId="0" xfId="28" applyFont="1" applyFill="1" applyBorder="1">
      <alignment/>
      <protection/>
    </xf>
    <xf numFmtId="14" fontId="12" fillId="2" borderId="0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31" fillId="2" borderId="2" xfId="28" applyFont="1" applyFill="1" applyBorder="1">
      <alignment/>
      <protection/>
    </xf>
    <xf numFmtId="0" fontId="31" fillId="2" borderId="3" xfId="28" applyFont="1" applyFill="1" applyBorder="1">
      <alignment/>
      <protection/>
    </xf>
    <xf numFmtId="14" fontId="12" fillId="2" borderId="6" xfId="0" applyNumberFormat="1" applyFont="1" applyFill="1" applyBorder="1" applyAlignment="1">
      <alignment horizontal="center"/>
    </xf>
    <xf numFmtId="0" fontId="36" fillId="2" borderId="21" xfId="28" applyFont="1" applyFill="1" applyBorder="1" applyAlignment="1">
      <alignment horizontal="center"/>
      <protection/>
    </xf>
    <xf numFmtId="0" fontId="36" fillId="2" borderId="11" xfId="28" applyFont="1" applyFill="1" applyBorder="1" applyAlignment="1">
      <alignment horizontal="center"/>
      <protection/>
    </xf>
    <xf numFmtId="14" fontId="8" fillId="2" borderId="0" xfId="0" applyNumberFormat="1" applyFont="1" applyFill="1" applyBorder="1" applyAlignment="1">
      <alignment horizontal="center"/>
    </xf>
    <xf numFmtId="14" fontId="8" fillId="2" borderId="1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174" fontId="12" fillId="2" borderId="0" xfId="15" applyNumberFormat="1" applyFont="1" applyFill="1" applyBorder="1" applyAlignment="1">
      <alignment/>
    </xf>
    <xf numFmtId="174" fontId="11" fillId="0" borderId="0" xfId="15" applyNumberFormat="1" applyFont="1" applyFill="1" applyBorder="1" applyAlignment="1">
      <alignment/>
    </xf>
    <xf numFmtId="172" fontId="11" fillId="0" borderId="0" xfId="15" applyFont="1" applyFill="1" applyBorder="1" applyAlignment="1">
      <alignment/>
    </xf>
    <xf numFmtId="0" fontId="5" fillId="2" borderId="3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right"/>
    </xf>
    <xf numFmtId="174" fontId="12" fillId="2" borderId="9" xfId="15" applyNumberFormat="1" applyFont="1" applyFill="1" applyBorder="1" applyAlignment="1">
      <alignment/>
    </xf>
    <xf numFmtId="174" fontId="12" fillId="2" borderId="18" xfId="15" applyNumberFormat="1" applyFont="1" applyFill="1" applyBorder="1" applyAlignment="1">
      <alignment/>
    </xf>
    <xf numFmtId="174" fontId="12" fillId="2" borderId="10" xfId="15" applyNumberFormat="1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174" fontId="11" fillId="2" borderId="9" xfId="15" applyNumberFormat="1" applyFont="1" applyFill="1" applyBorder="1" applyAlignment="1">
      <alignment/>
    </xf>
    <xf numFmtId="174" fontId="11" fillId="2" borderId="10" xfId="15" applyNumberFormat="1" applyFont="1" applyFill="1" applyBorder="1" applyAlignment="1">
      <alignment/>
    </xf>
    <xf numFmtId="0" fontId="12" fillId="2" borderId="3" xfId="0" applyFont="1" applyFill="1" applyBorder="1" applyAlignment="1">
      <alignment horizontal="right"/>
    </xf>
    <xf numFmtId="174" fontId="12" fillId="2" borderId="12" xfId="15" applyNumberFormat="1" applyFont="1" applyFill="1" applyBorder="1" applyAlignment="1">
      <alignment/>
    </xf>
    <xf numFmtId="174" fontId="12" fillId="2" borderId="13" xfId="15" applyNumberFormat="1" applyFont="1" applyFill="1" applyBorder="1" applyAlignment="1">
      <alignment/>
    </xf>
    <xf numFmtId="0" fontId="11" fillId="2" borderId="31" xfId="0" applyFont="1" applyFill="1" applyBorder="1" applyAlignment="1">
      <alignment/>
    </xf>
    <xf numFmtId="174" fontId="11" fillId="2" borderId="23" xfId="15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174" fontId="11" fillId="2" borderId="12" xfId="15" applyNumberFormat="1" applyFont="1" applyFill="1" applyBorder="1" applyAlignment="1">
      <alignment/>
    </xf>
    <xf numFmtId="174" fontId="11" fillId="2" borderId="13" xfId="15" applyNumberFormat="1" applyFont="1" applyFill="1" applyBorder="1" applyAlignment="1">
      <alignment/>
    </xf>
    <xf numFmtId="14" fontId="8" fillId="2" borderId="17" xfId="0" applyNumberFormat="1" applyFont="1" applyFill="1" applyBorder="1" applyAlignment="1">
      <alignment horizontal="center"/>
    </xf>
    <xf numFmtId="0" fontId="32" fillId="2" borderId="2" xfId="0" applyFont="1" applyFill="1" applyBorder="1" applyAlignment="1">
      <alignment wrapText="1"/>
    </xf>
    <xf numFmtId="176" fontId="34" fillId="2" borderId="9" xfId="19" applyNumberFormat="1" applyFont="1" applyFill="1" applyBorder="1" applyAlignment="1">
      <alignment/>
    </xf>
    <xf numFmtId="176" fontId="34" fillId="2" borderId="10" xfId="19" applyNumberFormat="1" applyFont="1" applyFill="1" applyBorder="1" applyAlignment="1">
      <alignment/>
    </xf>
    <xf numFmtId="176" fontId="34" fillId="2" borderId="12" xfId="19" applyNumberFormat="1" applyFont="1" applyFill="1" applyBorder="1" applyAlignment="1">
      <alignment/>
    </xf>
    <xf numFmtId="176" fontId="34" fillId="2" borderId="13" xfId="19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 horizontal="center"/>
    </xf>
    <xf numFmtId="14" fontId="8" fillId="0" borderId="17" xfId="0" applyNumberFormat="1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center"/>
    </xf>
  </cellXfs>
  <cellStyles count="19">
    <cellStyle name="Normal" xfId="0"/>
    <cellStyle name="Comma" xfId="15"/>
    <cellStyle name="Comma [0]" xfId="16"/>
    <cellStyle name="Comma_Balance 300605" xfId="17"/>
    <cellStyle name="Comma_bale_0796" xfId="18"/>
    <cellStyle name="Comma_PL_0397" xfId="19"/>
    <cellStyle name="Currency" xfId="20"/>
    <cellStyle name="Currency [0]" xfId="21"/>
    <cellStyle name="Dezimal [0]_Balance 30 04 01" xfId="22"/>
    <cellStyle name="Dezimal_Balance 30 04 01" xfId="23"/>
    <cellStyle name="Followed Hyperlink" xfId="24"/>
    <cellStyle name="Hyperlink" xfId="25"/>
    <cellStyle name="Normal_Balance 300605" xfId="26"/>
    <cellStyle name="Normal_bale_0796" xfId="27"/>
    <cellStyle name="Normal_Cash" xfId="28"/>
    <cellStyle name="Percent" xfId="29"/>
    <cellStyle name="Standard_10_EQ-GuV" xfId="30"/>
    <cellStyle name="Währung [0]_Balance 30 04 01" xfId="31"/>
    <cellStyle name="Währung_Balance 30 04 01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4886325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8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4238625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489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742950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9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4905375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0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4886325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8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9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8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4886325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8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ota\My%20Documents\C\My%20Documents\My_doc\NOTES\Notes\Balance2005\06\wight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ota\My%20Documents\C\My%20Documents\My_doc\Statistika%20LB\2004\04_April2004\FKTK\FKTK%20FINANSES_B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ight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5"/>
  <sheetViews>
    <sheetView zoomScale="65" zoomScaleNormal="65" workbookViewId="0" topLeftCell="A1">
      <selection activeCell="B18" sqref="B18"/>
    </sheetView>
  </sheetViews>
  <sheetFormatPr defaultColWidth="8.796875" defaultRowHeight="15"/>
  <cols>
    <col min="1" max="1" width="3.3984375" style="32" customWidth="1"/>
    <col min="2" max="2" width="34.8984375" style="32" customWidth="1"/>
    <col min="3" max="3" width="5.8984375" style="49" customWidth="1"/>
    <col min="4" max="4" width="1.59765625" style="49" customWidth="1"/>
    <col min="5" max="5" width="10" style="32" customWidth="1"/>
    <col min="6" max="6" width="3.8984375" style="32" customWidth="1"/>
    <col min="7" max="7" width="7.69921875" style="32" customWidth="1"/>
    <col min="8" max="8" width="3.8984375" style="32" customWidth="1"/>
    <col min="9" max="16384" width="7.69921875" style="32" customWidth="1"/>
  </cols>
  <sheetData>
    <row r="1" spans="2:8" ht="21" customHeight="1">
      <c r="B1" s="33"/>
      <c r="C1" s="34"/>
      <c r="D1" s="34"/>
      <c r="E1" s="33"/>
      <c r="F1" s="33"/>
      <c r="G1" s="33"/>
      <c r="H1" s="35"/>
    </row>
    <row r="2" spans="2:8" ht="9.75" customHeight="1">
      <c r="B2" s="33"/>
      <c r="C2" s="34"/>
      <c r="D2" s="34"/>
      <c r="E2" s="33"/>
      <c r="F2" s="33"/>
      <c r="G2" s="33"/>
      <c r="H2" s="33"/>
    </row>
    <row r="3" spans="2:8" ht="15.75">
      <c r="B3" s="33"/>
      <c r="C3" s="36"/>
      <c r="D3" s="36"/>
      <c r="E3" s="36"/>
      <c r="F3" s="36"/>
      <c r="G3" s="36"/>
      <c r="H3" s="33"/>
    </row>
    <row r="4" spans="2:8" ht="15.75">
      <c r="B4" s="33"/>
      <c r="C4" s="36"/>
      <c r="D4" s="36"/>
      <c r="E4" s="36"/>
      <c r="F4" s="36"/>
      <c r="G4" s="36"/>
      <c r="H4" s="37"/>
    </row>
    <row r="5" spans="2:8" ht="15.75">
      <c r="B5" s="38"/>
      <c r="C5" s="34"/>
      <c r="D5" s="34"/>
      <c r="E5" s="33"/>
      <c r="F5" s="33"/>
      <c r="G5" s="33"/>
      <c r="H5" s="33"/>
    </row>
    <row r="6" spans="2:8" ht="15.75">
      <c r="B6" s="33"/>
      <c r="C6" s="34"/>
      <c r="D6" s="34"/>
      <c r="E6" s="33"/>
      <c r="F6" s="33"/>
      <c r="G6" s="33"/>
      <c r="H6" s="33"/>
    </row>
    <row r="7" spans="2:8" ht="15.75">
      <c r="B7" s="33"/>
      <c r="C7" s="34"/>
      <c r="D7" s="34"/>
      <c r="E7" s="39"/>
      <c r="F7" s="39"/>
      <c r="G7" s="39"/>
      <c r="H7" s="33"/>
    </row>
    <row r="8" spans="2:8" ht="15.75">
      <c r="B8" s="33"/>
      <c r="C8" s="34"/>
      <c r="D8" s="34"/>
      <c r="E8" s="39"/>
      <c r="F8" s="39"/>
      <c r="G8" s="39"/>
      <c r="H8" s="33"/>
    </row>
    <row r="9" spans="2:8" ht="15.75">
      <c r="B9" s="33"/>
      <c r="C9" s="34"/>
      <c r="D9" s="34"/>
      <c r="E9" s="39"/>
      <c r="F9" s="39"/>
      <c r="G9" s="39"/>
      <c r="H9" s="33"/>
    </row>
    <row r="10" spans="2:8" ht="15.75">
      <c r="B10" s="33"/>
      <c r="C10" s="34"/>
      <c r="D10" s="34"/>
      <c r="E10" s="39"/>
      <c r="F10" s="39"/>
      <c r="G10" s="39"/>
      <c r="H10" s="33"/>
    </row>
    <row r="11" spans="2:8" ht="15.75">
      <c r="B11" s="33"/>
      <c r="C11" s="34"/>
      <c r="D11" s="34"/>
      <c r="E11" s="39"/>
      <c r="F11" s="39"/>
      <c r="G11" s="39"/>
      <c r="H11" s="33"/>
    </row>
    <row r="12" spans="2:8" ht="15.75">
      <c r="B12" s="33"/>
      <c r="C12" s="34"/>
      <c r="D12" s="34"/>
      <c r="E12" s="39"/>
      <c r="F12" s="39"/>
      <c r="G12" s="39"/>
      <c r="H12" s="33"/>
    </row>
    <row r="13" spans="2:8" ht="16.5" customHeight="1">
      <c r="B13" s="33"/>
      <c r="C13" s="34"/>
      <c r="D13" s="34"/>
      <c r="E13" s="39"/>
      <c r="F13" s="39"/>
      <c r="G13" s="39"/>
      <c r="H13" s="33"/>
    </row>
    <row r="14" spans="2:8" ht="15.75">
      <c r="B14" s="33"/>
      <c r="C14" s="34"/>
      <c r="D14" s="34"/>
      <c r="E14" s="39"/>
      <c r="F14" s="39"/>
      <c r="G14" s="39"/>
      <c r="H14" s="33"/>
    </row>
    <row r="15" spans="2:8" ht="15.75">
      <c r="B15" s="33"/>
      <c r="C15" s="34"/>
      <c r="D15" s="34"/>
      <c r="E15" s="39"/>
      <c r="F15" s="39"/>
      <c r="G15" s="39"/>
      <c r="H15" s="33"/>
    </row>
    <row r="16" spans="2:8" ht="23.25">
      <c r="B16" s="40" t="s">
        <v>101</v>
      </c>
      <c r="C16" s="34"/>
      <c r="D16" s="34"/>
      <c r="E16" s="39"/>
      <c r="F16" s="39"/>
      <c r="G16" s="39"/>
      <c r="H16" s="33"/>
    </row>
    <row r="17" spans="2:8" ht="21" customHeight="1">
      <c r="B17" s="41"/>
      <c r="C17" s="34"/>
      <c r="D17" s="34"/>
      <c r="E17" s="38"/>
      <c r="F17" s="38"/>
      <c r="G17" s="38"/>
      <c r="H17" s="33"/>
    </row>
    <row r="18" spans="2:8" ht="16.5" customHeight="1">
      <c r="B18" s="41" t="s">
        <v>255</v>
      </c>
      <c r="C18" s="34"/>
      <c r="D18" s="34"/>
      <c r="E18" s="42"/>
      <c r="F18" s="33"/>
      <c r="G18" s="33"/>
      <c r="H18" s="33"/>
    </row>
    <row r="19" spans="2:8" ht="15.75">
      <c r="B19" s="43" t="s">
        <v>105</v>
      </c>
      <c r="C19" s="34"/>
      <c r="D19" s="34"/>
      <c r="E19" s="38"/>
      <c r="F19" s="38"/>
      <c r="G19" s="38"/>
      <c r="H19" s="33"/>
    </row>
    <row r="20" spans="2:8" ht="15.75">
      <c r="B20" s="43" t="s">
        <v>233</v>
      </c>
      <c r="C20" s="34"/>
      <c r="D20" s="34"/>
      <c r="E20" s="33"/>
      <c r="F20" s="33"/>
      <c r="G20" s="33"/>
      <c r="H20" s="33"/>
    </row>
    <row r="21" spans="2:8" ht="15.75">
      <c r="B21" s="44"/>
      <c r="C21" s="34"/>
      <c r="D21" s="34"/>
      <c r="E21" s="33"/>
      <c r="F21" s="33"/>
      <c r="G21" s="33"/>
      <c r="H21" s="33"/>
    </row>
    <row r="22" spans="2:8" ht="15.75">
      <c r="B22" s="44"/>
      <c r="C22" s="34"/>
      <c r="D22" s="34"/>
      <c r="E22" s="33"/>
      <c r="F22" s="33"/>
      <c r="G22" s="33"/>
      <c r="H22" s="33"/>
    </row>
    <row r="23" spans="2:8" ht="15.75">
      <c r="B23" s="33"/>
      <c r="C23" s="34"/>
      <c r="D23" s="34"/>
      <c r="E23" s="39"/>
      <c r="F23" s="39"/>
      <c r="G23" s="39"/>
      <c r="H23" s="33"/>
    </row>
    <row r="24" spans="2:8" ht="15.75">
      <c r="B24" s="33"/>
      <c r="C24" s="34"/>
      <c r="D24" s="34"/>
      <c r="E24" s="39"/>
      <c r="F24" s="39"/>
      <c r="G24" s="39"/>
      <c r="H24" s="33"/>
    </row>
    <row r="25" spans="2:8" ht="15.75">
      <c r="B25" s="33"/>
      <c r="C25" s="34"/>
      <c r="D25" s="34"/>
      <c r="E25" s="39"/>
      <c r="F25" s="39"/>
      <c r="G25" s="39"/>
      <c r="H25" s="33"/>
    </row>
    <row r="26" spans="2:8" ht="15.75">
      <c r="B26" s="45"/>
      <c r="C26" s="34"/>
      <c r="D26" s="34"/>
      <c r="E26" s="33"/>
      <c r="F26" s="33"/>
      <c r="G26" s="33"/>
      <c r="H26" s="33"/>
    </row>
    <row r="27" spans="2:8" ht="15.75">
      <c r="B27" s="38"/>
      <c r="C27" s="34"/>
      <c r="D27" s="34"/>
      <c r="E27" s="25"/>
      <c r="F27" s="25"/>
      <c r="G27" s="25"/>
      <c r="H27" s="33"/>
    </row>
    <row r="28" spans="2:8" ht="15.75">
      <c r="B28" s="33"/>
      <c r="C28" s="34"/>
      <c r="D28" s="34"/>
      <c r="E28" s="42"/>
      <c r="F28" s="33"/>
      <c r="G28" s="33"/>
      <c r="H28" s="33"/>
    </row>
    <row r="29" spans="2:8" ht="15.75">
      <c r="B29" s="46"/>
      <c r="C29" s="34"/>
      <c r="D29" s="34"/>
      <c r="E29" s="25"/>
      <c r="F29" s="38"/>
      <c r="G29" s="25"/>
      <c r="H29" s="33"/>
    </row>
    <row r="30" spans="2:8" ht="15.75">
      <c r="B30" s="46"/>
      <c r="C30" s="34"/>
      <c r="D30" s="34"/>
      <c r="E30" s="25"/>
      <c r="F30" s="38"/>
      <c r="G30" s="25"/>
      <c r="H30" s="33"/>
    </row>
    <row r="31" spans="2:8" ht="15.75">
      <c r="B31" s="46"/>
      <c r="C31" s="34"/>
      <c r="D31" s="34"/>
      <c r="E31" s="25"/>
      <c r="F31" s="38"/>
      <c r="G31" s="25"/>
      <c r="H31" s="33"/>
    </row>
    <row r="32" spans="2:8" ht="15.75">
      <c r="B32" s="46"/>
      <c r="C32" s="34"/>
      <c r="D32" s="34"/>
      <c r="E32" s="25"/>
      <c r="F32" s="38"/>
      <c r="G32" s="25"/>
      <c r="H32" s="33"/>
    </row>
    <row r="33" spans="2:8" ht="15.75">
      <c r="B33" s="46"/>
      <c r="C33" s="34"/>
      <c r="D33" s="34"/>
      <c r="E33" s="25"/>
      <c r="F33" s="38"/>
      <c r="G33" s="25"/>
      <c r="H33" s="33"/>
    </row>
    <row r="34" spans="2:8" ht="15.75">
      <c r="B34" s="33"/>
      <c r="C34" s="34"/>
      <c r="D34" s="34"/>
      <c r="E34" s="33"/>
      <c r="F34" s="33"/>
      <c r="G34" s="33"/>
      <c r="H34" s="33"/>
    </row>
    <row r="35" spans="2:8" ht="15.75">
      <c r="B35" s="38"/>
      <c r="C35" s="34"/>
      <c r="D35" s="34"/>
      <c r="E35" s="33"/>
      <c r="F35" s="33"/>
      <c r="G35" s="33"/>
      <c r="H35" s="33"/>
    </row>
    <row r="36" spans="2:8" ht="15.75">
      <c r="B36" s="33"/>
      <c r="C36" s="34"/>
      <c r="D36" s="34"/>
      <c r="E36" s="33"/>
      <c r="F36" s="33"/>
      <c r="G36" s="33"/>
      <c r="H36" s="33"/>
    </row>
    <row r="37" spans="2:8" ht="15.75">
      <c r="B37" s="33"/>
      <c r="C37" s="34"/>
      <c r="D37" s="34"/>
      <c r="E37" s="33"/>
      <c r="F37" s="33"/>
      <c r="G37" s="33"/>
      <c r="H37" s="33"/>
    </row>
    <row r="38" spans="2:8" ht="15.75">
      <c r="B38" s="33"/>
      <c r="C38" s="34"/>
      <c r="D38" s="34"/>
      <c r="E38" s="33"/>
      <c r="F38" s="33"/>
      <c r="G38" s="33"/>
      <c r="H38" s="33"/>
    </row>
    <row r="39" spans="2:8" ht="15.75">
      <c r="B39" s="33"/>
      <c r="C39" s="34"/>
      <c r="D39" s="34"/>
      <c r="E39" s="33"/>
      <c r="F39" s="33"/>
      <c r="G39" s="33"/>
      <c r="H39" s="33"/>
    </row>
    <row r="40" spans="2:8" ht="15.75">
      <c r="B40" s="33"/>
      <c r="C40" s="34"/>
      <c r="D40" s="34"/>
      <c r="E40" s="39"/>
      <c r="F40" s="39"/>
      <c r="G40" s="39"/>
      <c r="H40" s="33"/>
    </row>
    <row r="41" spans="2:8" ht="15.75">
      <c r="B41" s="33"/>
      <c r="C41" s="34"/>
      <c r="D41" s="34"/>
      <c r="E41" s="39"/>
      <c r="F41" s="39"/>
      <c r="G41" s="39"/>
      <c r="H41" s="33"/>
    </row>
    <row r="42" spans="2:10" ht="15.75">
      <c r="B42" s="47"/>
      <c r="C42" s="34"/>
      <c r="D42" s="34"/>
      <c r="E42" s="39"/>
      <c r="F42" s="39"/>
      <c r="G42" s="39"/>
      <c r="H42" s="33"/>
      <c r="J42" s="48"/>
    </row>
    <row r="43" spans="2:8" ht="15.75">
      <c r="B43" s="33"/>
      <c r="C43" s="34"/>
      <c r="D43" s="34"/>
      <c r="E43" s="24"/>
      <c r="F43" s="33"/>
      <c r="G43" s="24"/>
      <c r="H43" s="33"/>
    </row>
    <row r="44" spans="2:8" ht="15.75">
      <c r="B44" s="47"/>
      <c r="C44" s="34"/>
      <c r="D44" s="34"/>
      <c r="E44" s="25"/>
      <c r="F44" s="38"/>
      <c r="G44" s="25"/>
      <c r="H44" s="33"/>
    </row>
    <row r="45" spans="2:8" ht="15.75">
      <c r="B45" s="47"/>
      <c r="D45" s="50"/>
      <c r="E45" s="51"/>
      <c r="F45" s="51"/>
      <c r="G45" s="51"/>
      <c r="H45" s="33"/>
    </row>
    <row r="46" ht="17.25" customHeight="1">
      <c r="B46" s="52"/>
    </row>
    <row r="47" ht="17.25" customHeight="1">
      <c r="B47" s="52"/>
    </row>
    <row r="48" ht="17.25" customHeight="1">
      <c r="B48" s="52"/>
    </row>
    <row r="49" ht="17.25" customHeight="1">
      <c r="B49" s="52"/>
    </row>
    <row r="50" ht="15.75">
      <c r="B50" s="52"/>
    </row>
    <row r="51" ht="15.75">
      <c r="B51" s="52"/>
    </row>
    <row r="52" ht="15.75">
      <c r="B52" s="52"/>
    </row>
    <row r="53" ht="15.75">
      <c r="B53" s="52"/>
    </row>
    <row r="54" ht="15.75">
      <c r="B54" s="52"/>
    </row>
    <row r="55" ht="15.75">
      <c r="B55" s="52"/>
    </row>
    <row r="56" ht="15.75">
      <c r="B56" s="52"/>
    </row>
    <row r="57" ht="15.75">
      <c r="B57" s="52"/>
    </row>
    <row r="58" ht="15.75">
      <c r="B58" s="52"/>
    </row>
    <row r="59" ht="15.75">
      <c r="B59" s="52"/>
    </row>
    <row r="60" ht="15.75">
      <c r="B60" s="52"/>
    </row>
    <row r="61" ht="15.75">
      <c r="B61" s="52"/>
    </row>
    <row r="62" ht="15.75">
      <c r="B62" s="52"/>
    </row>
    <row r="63" ht="15.75">
      <c r="B63" s="52"/>
    </row>
    <row r="64" ht="15.75">
      <c r="B64" s="52"/>
    </row>
    <row r="65" ht="15.75">
      <c r="B65" s="52"/>
    </row>
    <row r="66" ht="15.75">
      <c r="B66" s="52"/>
    </row>
    <row r="67" ht="15.75">
      <c r="B67" s="52"/>
    </row>
    <row r="68" ht="15.75">
      <c r="B68" s="52"/>
    </row>
    <row r="69" ht="15.75">
      <c r="B69" s="52"/>
    </row>
    <row r="70" ht="15.75">
      <c r="B70" s="52"/>
    </row>
    <row r="71" ht="15.75">
      <c r="B71" s="52"/>
    </row>
    <row r="72" ht="15.75">
      <c r="B72" s="52"/>
    </row>
    <row r="73" ht="15.75">
      <c r="B73" s="52"/>
    </row>
    <row r="74" ht="15.75">
      <c r="B74" s="52"/>
    </row>
    <row r="75" ht="15.75">
      <c r="B75" s="52"/>
    </row>
    <row r="76" ht="15.75">
      <c r="B76" s="52"/>
    </row>
    <row r="77" ht="15.75">
      <c r="B77" s="52"/>
    </row>
    <row r="78" ht="15.75">
      <c r="B78" s="52"/>
    </row>
    <row r="79" ht="15.75">
      <c r="B79" s="52"/>
    </row>
    <row r="80" ht="15.75">
      <c r="B80" s="52"/>
    </row>
    <row r="81" ht="15.75">
      <c r="B81" s="52"/>
    </row>
    <row r="82" ht="15.75">
      <c r="B82" s="52"/>
    </row>
    <row r="83" ht="15.75">
      <c r="B83" s="52"/>
    </row>
    <row r="84" ht="15.75">
      <c r="B84" s="52"/>
    </row>
    <row r="85" ht="15.75">
      <c r="B85" s="52"/>
    </row>
    <row r="86" ht="15.75">
      <c r="B86" s="52"/>
    </row>
    <row r="87" ht="15.75">
      <c r="B87" s="52"/>
    </row>
    <row r="88" ht="15.75">
      <c r="B88" s="52"/>
    </row>
    <row r="89" ht="15.75">
      <c r="B89" s="52"/>
    </row>
    <row r="90" ht="15.75">
      <c r="B90" s="52"/>
    </row>
    <row r="91" ht="15.75">
      <c r="B91" s="52"/>
    </row>
    <row r="92" ht="15.75">
      <c r="B92" s="52"/>
    </row>
    <row r="93" ht="15.75">
      <c r="B93" s="52"/>
    </row>
    <row r="94" ht="15.75">
      <c r="B94" s="52"/>
    </row>
    <row r="95" ht="15.75">
      <c r="B95" s="52"/>
    </row>
  </sheetData>
  <printOptions/>
  <pageMargins left="1.1023622047244095" right="0.7480314960629921" top="0.5" bottom="0.53" header="0.5118110236220472" footer="0.5118110236220472"/>
  <pageSetup fitToHeight="4" fitToWidth="4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65" zoomScaleNormal="65" workbookViewId="0" topLeftCell="A55">
      <selection activeCell="B23" sqref="B23"/>
    </sheetView>
  </sheetViews>
  <sheetFormatPr defaultColWidth="8.796875" defaultRowHeight="15"/>
  <cols>
    <col min="1" max="1" width="81.19921875" style="53" bestFit="1" customWidth="1"/>
    <col min="2" max="3" width="15.59765625" style="53" customWidth="1"/>
    <col min="4" max="5" width="17.3984375" style="53" customWidth="1"/>
    <col min="6" max="16384" width="8" style="53" customWidth="1"/>
  </cols>
  <sheetData>
    <row r="1" ht="15">
      <c r="E1" s="2" t="s">
        <v>30</v>
      </c>
    </row>
    <row r="2" ht="15">
      <c r="E2" s="2" t="s">
        <v>31</v>
      </c>
    </row>
    <row r="3" ht="15">
      <c r="E3" s="2" t="s">
        <v>85</v>
      </c>
    </row>
    <row r="5" spans="1:5" ht="23.25">
      <c r="A5"/>
      <c r="B5" s="95" t="s">
        <v>86</v>
      </c>
      <c r="C5" s="104"/>
      <c r="D5" s="104"/>
      <c r="E5" s="104"/>
    </row>
    <row r="6" spans="1:5" ht="18.75">
      <c r="A6"/>
      <c r="B6" s="127" t="str">
        <f>'09 m 2009'!B7:G7</f>
        <v>30 September 2009</v>
      </c>
      <c r="C6" s="105"/>
      <c r="D6" s="105"/>
      <c r="E6" s="105"/>
    </row>
    <row r="7" spans="1:5" ht="15.75">
      <c r="A7"/>
      <c r="B7" s="96" t="s">
        <v>34</v>
      </c>
      <c r="C7" s="107"/>
      <c r="D7" s="107"/>
      <c r="E7" s="107"/>
    </row>
    <row r="8" ht="15.75">
      <c r="A8" t="s">
        <v>35</v>
      </c>
    </row>
    <row r="9" ht="15.75">
      <c r="A9" t="s">
        <v>101</v>
      </c>
    </row>
    <row r="10" ht="15.75">
      <c r="A10" t="s">
        <v>36</v>
      </c>
    </row>
    <row r="11" ht="16.5" thickBot="1">
      <c r="A11" t="s">
        <v>37</v>
      </c>
    </row>
    <row r="12" spans="1:5" ht="20.25">
      <c r="A12" s="112" t="s">
        <v>38</v>
      </c>
      <c r="B12" s="113" t="s">
        <v>50</v>
      </c>
      <c r="C12" s="113" t="s">
        <v>50</v>
      </c>
      <c r="D12" s="114" t="s">
        <v>51</v>
      </c>
      <c r="E12" s="113" t="s">
        <v>51</v>
      </c>
    </row>
    <row r="13" spans="1:5" ht="18">
      <c r="A13" s="115"/>
      <c r="B13" s="116" t="s">
        <v>52</v>
      </c>
      <c r="C13" s="116" t="s">
        <v>52</v>
      </c>
      <c r="D13" s="117" t="s">
        <v>53</v>
      </c>
      <c r="E13" s="116" t="s">
        <v>53</v>
      </c>
    </row>
    <row r="14" spans="1:5" ht="18">
      <c r="A14" s="115"/>
      <c r="B14" s="116"/>
      <c r="C14" s="116"/>
      <c r="D14" s="117" t="s">
        <v>54</v>
      </c>
      <c r="E14" s="116" t="s">
        <v>54</v>
      </c>
    </row>
    <row r="15" spans="1:5" ht="18.75">
      <c r="A15" s="115"/>
      <c r="B15" s="116"/>
      <c r="C15" s="116"/>
      <c r="D15" s="278" t="s">
        <v>249</v>
      </c>
      <c r="E15" s="300" t="s">
        <v>249</v>
      </c>
    </row>
    <row r="16" spans="1:5" ht="20.25">
      <c r="A16" s="115"/>
      <c r="B16" s="109" t="s">
        <v>39</v>
      </c>
      <c r="C16" s="109" t="s">
        <v>39</v>
      </c>
      <c r="D16" s="110" t="s">
        <v>39</v>
      </c>
      <c r="E16" s="109" t="s">
        <v>39</v>
      </c>
    </row>
    <row r="17" spans="1:5" ht="24" customHeight="1" thickBot="1">
      <c r="A17" s="118"/>
      <c r="B17" s="119" t="s">
        <v>9</v>
      </c>
      <c r="C17" s="119" t="s">
        <v>58</v>
      </c>
      <c r="D17" s="119" t="s">
        <v>9</v>
      </c>
      <c r="E17" s="119" t="s">
        <v>58</v>
      </c>
    </row>
    <row r="18" spans="1:5" ht="12.75">
      <c r="A18" s="120"/>
      <c r="B18" s="121"/>
      <c r="C18" s="121"/>
      <c r="D18" s="121"/>
      <c r="E18" s="122"/>
    </row>
    <row r="19" spans="1:5" ht="18.75">
      <c r="A19" s="111" t="s">
        <v>190</v>
      </c>
      <c r="B19" s="175"/>
      <c r="C19" s="254"/>
      <c r="D19" s="175"/>
      <c r="E19" s="176"/>
    </row>
    <row r="20" spans="1:5" ht="18.75">
      <c r="A20" s="255" t="s">
        <v>191</v>
      </c>
      <c r="B20" s="256">
        <v>-80916</v>
      </c>
      <c r="C20" s="256">
        <v>-115133</v>
      </c>
      <c r="D20" s="256">
        <v>12612</v>
      </c>
      <c r="E20" s="257">
        <v>17945</v>
      </c>
    </row>
    <row r="21" spans="1:5" ht="18.75">
      <c r="A21" s="255" t="s">
        <v>192</v>
      </c>
      <c r="B21" s="256">
        <v>4634</v>
      </c>
      <c r="C21" s="256">
        <v>6594</v>
      </c>
      <c r="D21" s="256">
        <v>5440</v>
      </c>
      <c r="E21" s="257">
        <v>7740</v>
      </c>
    </row>
    <row r="22" spans="1:5" ht="18.75" customHeight="1">
      <c r="A22" s="255" t="s">
        <v>193</v>
      </c>
      <c r="B22" s="256">
        <v>102223</v>
      </c>
      <c r="C22" s="256">
        <v>145450</v>
      </c>
      <c r="D22" s="256">
        <v>6246</v>
      </c>
      <c r="E22" s="257">
        <v>8887</v>
      </c>
    </row>
    <row r="23" spans="1:5" ht="18.75">
      <c r="A23" s="255" t="s">
        <v>194</v>
      </c>
      <c r="B23" s="256">
        <v>392</v>
      </c>
      <c r="C23" s="256">
        <v>558</v>
      </c>
      <c r="D23" s="256">
        <v>270</v>
      </c>
      <c r="E23" s="257">
        <v>384</v>
      </c>
    </row>
    <row r="24" spans="1:5" ht="18.75">
      <c r="A24" s="255" t="s">
        <v>195</v>
      </c>
      <c r="B24" s="256">
        <v>-71</v>
      </c>
      <c r="C24" s="256">
        <v>-101</v>
      </c>
      <c r="D24" s="256">
        <v>-498</v>
      </c>
      <c r="E24" s="257">
        <v>-709</v>
      </c>
    </row>
    <row r="25" spans="1:5" ht="23.25" customHeight="1">
      <c r="A25" s="301" t="s">
        <v>196</v>
      </c>
      <c r="B25" s="256">
        <v>160</v>
      </c>
      <c r="C25" s="256">
        <v>228</v>
      </c>
      <c r="D25" s="256">
        <v>106</v>
      </c>
      <c r="E25" s="257">
        <v>151</v>
      </c>
    </row>
    <row r="26" spans="1:5" ht="18.75">
      <c r="A26" s="259" t="s">
        <v>197</v>
      </c>
      <c r="B26" s="302">
        <v>26422</v>
      </c>
      <c r="C26" s="302">
        <v>37596</v>
      </c>
      <c r="D26" s="302">
        <v>24176</v>
      </c>
      <c r="E26" s="303">
        <v>34399</v>
      </c>
    </row>
    <row r="27" spans="1:5" ht="18.75">
      <c r="A27" s="255" t="s">
        <v>198</v>
      </c>
      <c r="B27" s="256">
        <v>196937</v>
      </c>
      <c r="C27" s="256">
        <v>280216</v>
      </c>
      <c r="D27" s="256">
        <v>-124526</v>
      </c>
      <c r="E27" s="257">
        <v>-177185</v>
      </c>
    </row>
    <row r="28" spans="1:5" ht="18.75">
      <c r="A28" s="255" t="s">
        <v>228</v>
      </c>
      <c r="B28" s="256">
        <v>734</v>
      </c>
      <c r="C28" s="256">
        <v>1044</v>
      </c>
      <c r="D28" s="256">
        <v>-5906</v>
      </c>
      <c r="E28" s="257">
        <v>-8403</v>
      </c>
    </row>
    <row r="29" spans="1:5" ht="18.75">
      <c r="A29" s="255" t="s">
        <v>199</v>
      </c>
      <c r="B29" s="256">
        <v>-6345</v>
      </c>
      <c r="C29" s="256">
        <v>-9028</v>
      </c>
      <c r="D29" s="256">
        <v>-526</v>
      </c>
      <c r="E29" s="257">
        <v>-748</v>
      </c>
    </row>
    <row r="30" spans="1:5" ht="31.5">
      <c r="A30" s="264" t="s">
        <v>229</v>
      </c>
      <c r="B30" s="256">
        <v>16304</v>
      </c>
      <c r="C30" s="256">
        <v>23199</v>
      </c>
      <c r="D30" s="256">
        <v>-31810</v>
      </c>
      <c r="E30" s="257">
        <v>-45262</v>
      </c>
    </row>
    <row r="31" spans="1:5" ht="18.75">
      <c r="A31" s="255" t="s">
        <v>230</v>
      </c>
      <c r="B31" s="256">
        <v>-252263</v>
      </c>
      <c r="C31" s="256">
        <v>-358938</v>
      </c>
      <c r="D31" s="256">
        <v>27326</v>
      </c>
      <c r="E31" s="257">
        <v>38881</v>
      </c>
    </row>
    <row r="32" spans="1:5" ht="18.75">
      <c r="A32" s="255" t="s">
        <v>252</v>
      </c>
      <c r="B32" s="256"/>
      <c r="C32" s="256"/>
      <c r="D32" s="256">
        <v>5001</v>
      </c>
      <c r="E32" s="257">
        <v>7116</v>
      </c>
    </row>
    <row r="33" spans="1:5" ht="18.75">
      <c r="A33" s="255" t="s">
        <v>200</v>
      </c>
      <c r="B33" s="256">
        <v>-828</v>
      </c>
      <c r="C33" s="256">
        <v>-1178</v>
      </c>
      <c r="D33" s="256">
        <v>492</v>
      </c>
      <c r="E33" s="257">
        <v>700</v>
      </c>
    </row>
    <row r="34" spans="1:5" ht="18.75">
      <c r="A34" s="255" t="s">
        <v>231</v>
      </c>
      <c r="B34" s="256">
        <v>-19572</v>
      </c>
      <c r="C34" s="256">
        <v>-27848</v>
      </c>
      <c r="D34" s="256">
        <v>-4036</v>
      </c>
      <c r="E34" s="257">
        <v>-5743</v>
      </c>
    </row>
    <row r="35" spans="1:5" ht="18.75">
      <c r="A35" s="255" t="s">
        <v>201</v>
      </c>
      <c r="B35" s="256">
        <v>-53583</v>
      </c>
      <c r="C35" s="256">
        <v>-76242</v>
      </c>
      <c r="D35" s="256">
        <v>68950</v>
      </c>
      <c r="E35" s="257">
        <v>98107</v>
      </c>
    </row>
    <row r="36" spans="1:5" ht="18.75">
      <c r="A36" s="255" t="s">
        <v>202</v>
      </c>
      <c r="B36" s="256">
        <v>4870</v>
      </c>
      <c r="C36" s="256">
        <v>6929</v>
      </c>
      <c r="D36" s="256">
        <v>5330</v>
      </c>
      <c r="E36" s="257">
        <v>7584</v>
      </c>
    </row>
    <row r="37" spans="1:5" ht="18.75">
      <c r="A37" s="255" t="s">
        <v>221</v>
      </c>
      <c r="B37" s="256">
        <v>2874</v>
      </c>
      <c r="C37" s="256">
        <v>4089</v>
      </c>
      <c r="D37" s="256">
        <v>2454</v>
      </c>
      <c r="E37" s="257">
        <v>3492</v>
      </c>
    </row>
    <row r="38" spans="1:5" ht="18.75">
      <c r="A38" s="255" t="s">
        <v>232</v>
      </c>
      <c r="B38" s="256">
        <v>-19245</v>
      </c>
      <c r="C38" s="256">
        <v>-27383</v>
      </c>
      <c r="D38" s="256">
        <v>978</v>
      </c>
      <c r="E38" s="257">
        <v>1392</v>
      </c>
    </row>
    <row r="39" spans="1:5" ht="18.75">
      <c r="A39" s="259" t="s">
        <v>203</v>
      </c>
      <c r="B39" s="256">
        <v>-130117</v>
      </c>
      <c r="C39" s="256">
        <v>-185140</v>
      </c>
      <c r="D39" s="256">
        <v>-56273</v>
      </c>
      <c r="E39" s="257">
        <v>-80069</v>
      </c>
    </row>
    <row r="40" spans="1:5" ht="18.75">
      <c r="A40" s="255" t="s">
        <v>108</v>
      </c>
      <c r="B40" s="256">
        <v>2</v>
      </c>
      <c r="C40" s="256">
        <v>3</v>
      </c>
      <c r="D40" s="256">
        <v>-3425</v>
      </c>
      <c r="E40" s="257">
        <v>-4873</v>
      </c>
    </row>
    <row r="41" spans="1:5" ht="22.5" customHeight="1">
      <c r="A41" s="259" t="s">
        <v>204</v>
      </c>
      <c r="B41" s="302">
        <v>-103693</v>
      </c>
      <c r="C41" s="302">
        <v>-147541</v>
      </c>
      <c r="D41" s="302">
        <v>-35522</v>
      </c>
      <c r="E41" s="303">
        <v>-50543</v>
      </c>
    </row>
    <row r="42" spans="1:5" ht="18.75">
      <c r="A42" s="259" t="s">
        <v>205</v>
      </c>
      <c r="B42" s="256"/>
      <c r="C42" s="256"/>
      <c r="D42" s="256"/>
      <c r="E42" s="257">
        <v>0</v>
      </c>
    </row>
    <row r="43" spans="1:5" ht="18.75">
      <c r="A43" s="255" t="s">
        <v>206</v>
      </c>
      <c r="B43" s="256">
        <v>-7290</v>
      </c>
      <c r="C43" s="256">
        <v>-10373</v>
      </c>
      <c r="D43" s="256">
        <v>-4295</v>
      </c>
      <c r="E43" s="257">
        <v>-6111</v>
      </c>
    </row>
    <row r="44" spans="1:5" ht="22.5" customHeight="1">
      <c r="A44" s="255" t="s">
        <v>207</v>
      </c>
      <c r="B44" s="256">
        <v>2890</v>
      </c>
      <c r="C44" s="256">
        <v>4112</v>
      </c>
      <c r="D44" s="256">
        <v>3684</v>
      </c>
      <c r="E44" s="257">
        <v>5242</v>
      </c>
    </row>
    <row r="45" spans="1:5" ht="18.75">
      <c r="A45" s="255" t="s">
        <v>253</v>
      </c>
      <c r="B45" s="256">
        <v>0</v>
      </c>
      <c r="C45" s="256">
        <v>0</v>
      </c>
      <c r="D45" s="256">
        <v>502</v>
      </c>
      <c r="E45" s="257">
        <v>714</v>
      </c>
    </row>
    <row r="46" spans="1:5" ht="37.5">
      <c r="A46" s="259" t="s">
        <v>208</v>
      </c>
      <c r="B46" s="302">
        <v>-4400</v>
      </c>
      <c r="C46" s="302">
        <v>-6261</v>
      </c>
      <c r="D46" s="302">
        <v>-109</v>
      </c>
      <c r="E46" s="303">
        <v>-155</v>
      </c>
    </row>
    <row r="47" spans="1:5" ht="18.75" customHeight="1">
      <c r="A47" s="259" t="s">
        <v>102</v>
      </c>
      <c r="B47" s="256"/>
      <c r="C47" s="256"/>
      <c r="D47" s="256"/>
      <c r="E47" s="257">
        <v>0</v>
      </c>
    </row>
    <row r="48" spans="1:5" ht="18.75">
      <c r="A48" s="255" t="s">
        <v>254</v>
      </c>
      <c r="B48" s="256">
        <v>35200</v>
      </c>
      <c r="C48" s="256">
        <v>50085</v>
      </c>
      <c r="D48" s="256">
        <v>0</v>
      </c>
      <c r="E48" s="257">
        <v>0</v>
      </c>
    </row>
    <row r="49" spans="1:5" ht="18.75">
      <c r="A49" s="255" t="s">
        <v>209</v>
      </c>
      <c r="B49" s="256">
        <v>34916</v>
      </c>
      <c r="C49" s="256">
        <v>49681</v>
      </c>
      <c r="D49" s="256">
        <v>-362</v>
      </c>
      <c r="E49" s="257">
        <v>-515</v>
      </c>
    </row>
    <row r="50" spans="1:5" ht="37.5">
      <c r="A50" s="259" t="s">
        <v>210</v>
      </c>
      <c r="B50" s="256">
        <v>70116</v>
      </c>
      <c r="C50" s="256">
        <v>99766</v>
      </c>
      <c r="D50" s="256">
        <v>-362</v>
      </c>
      <c r="E50" s="257">
        <v>-515</v>
      </c>
    </row>
    <row r="51" spans="1:5" ht="18.75">
      <c r="A51" s="260" t="s">
        <v>211</v>
      </c>
      <c r="B51" s="302">
        <v>-37977</v>
      </c>
      <c r="C51" s="302">
        <v>-54036</v>
      </c>
      <c r="D51" s="302">
        <v>-35993</v>
      </c>
      <c r="E51" s="303">
        <v>-51213</v>
      </c>
    </row>
    <row r="52" spans="1:5" ht="18.75">
      <c r="A52" s="261" t="s">
        <v>88</v>
      </c>
      <c r="B52" s="256">
        <v>84930</v>
      </c>
      <c r="C52" s="256">
        <v>120845</v>
      </c>
      <c r="D52" s="256">
        <v>138823</v>
      </c>
      <c r="E52" s="257">
        <v>197527</v>
      </c>
    </row>
    <row r="53" spans="1:5" ht="18.75">
      <c r="A53" s="258" t="s">
        <v>212</v>
      </c>
      <c r="B53" s="256">
        <v>-160</v>
      </c>
      <c r="C53" s="256">
        <v>-228</v>
      </c>
      <c r="D53" s="256">
        <v>-106</v>
      </c>
      <c r="E53" s="257">
        <v>-151</v>
      </c>
    </row>
    <row r="54" spans="1:5" ht="19.5" thickBot="1">
      <c r="A54" s="262" t="s">
        <v>213</v>
      </c>
      <c r="B54" s="304">
        <v>46793</v>
      </c>
      <c r="C54" s="304">
        <v>66581</v>
      </c>
      <c r="D54" s="304">
        <v>102724</v>
      </c>
      <c r="E54" s="305">
        <v>146163</v>
      </c>
    </row>
    <row r="55" spans="1:5" ht="20.25">
      <c r="A55" s="8"/>
      <c r="B55" s="57"/>
      <c r="C55" s="57"/>
      <c r="D55" s="57"/>
      <c r="E55" s="57"/>
    </row>
    <row r="56" spans="1:5" ht="20.25">
      <c r="A56" s="8"/>
      <c r="B56" s="57"/>
      <c r="C56" s="57"/>
      <c r="D56" s="57"/>
      <c r="E56" s="57"/>
    </row>
    <row r="57" spans="1:5" ht="20.25">
      <c r="A57" s="8"/>
      <c r="B57" s="57"/>
      <c r="C57" s="57"/>
      <c r="D57" s="57"/>
      <c r="E57" s="57"/>
    </row>
    <row r="59" spans="1:2" ht="15.75">
      <c r="A59" s="29" t="s">
        <v>75</v>
      </c>
      <c r="B59" s="1" t="s">
        <v>74</v>
      </c>
    </row>
    <row r="60" spans="3:4" ht="15.75">
      <c r="C60" s="1"/>
      <c r="D60" s="1"/>
    </row>
    <row r="64" spans="1:4" ht="20.25">
      <c r="A64" s="10" t="str">
        <f>Equity!A37</f>
        <v>Chairman of the management board</v>
      </c>
      <c r="B64" s="11"/>
      <c r="C64" s="11"/>
      <c r="D64" s="4"/>
    </row>
    <row r="65" spans="1:4" ht="20.25">
      <c r="A65" s="10"/>
      <c r="B65" s="308" t="s">
        <v>135</v>
      </c>
      <c r="C65" s="308"/>
      <c r="D65" s="4"/>
    </row>
    <row r="66" spans="1:4" ht="20.25">
      <c r="A66" s="10"/>
      <c r="B66" s="103"/>
      <c r="C66" s="103"/>
      <c r="D66" s="4"/>
    </row>
    <row r="67" spans="1:4" ht="20.25">
      <c r="A67" s="10" t="str">
        <f>Equity!A40</f>
        <v>Member of the management board</v>
      </c>
      <c r="B67" s="11"/>
      <c r="C67" s="11"/>
      <c r="D67" s="4"/>
    </row>
    <row r="68" spans="1:4" ht="20.25">
      <c r="A68" s="10"/>
      <c r="B68" s="308" t="s">
        <v>136</v>
      </c>
      <c r="C68" s="308"/>
      <c r="D68" s="10"/>
    </row>
    <row r="69" spans="1:5" ht="20.25">
      <c r="A69" s="10" t="str">
        <f>Equity!A42</f>
        <v>Date: 27 November 2009</v>
      </c>
      <c r="B69" s="10"/>
      <c r="C69" s="10"/>
      <c r="D69" s="10"/>
      <c r="E69" s="10"/>
    </row>
  </sheetData>
  <mergeCells count="2">
    <mergeCell ref="B68:C68"/>
    <mergeCell ref="B65:C65"/>
  </mergeCells>
  <printOptions/>
  <pageMargins left="0.84" right="0.26" top="0.66" bottom="0.72" header="0.5" footer="0.5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="60" zoomScaleNormal="60" workbookViewId="0" topLeftCell="A1">
      <selection activeCell="A56" sqref="A56"/>
    </sheetView>
  </sheetViews>
  <sheetFormatPr defaultColWidth="8.796875" defaultRowHeight="15"/>
  <cols>
    <col min="1" max="1" width="68.19921875" style="1" customWidth="1"/>
    <col min="2" max="2" width="16" style="1" bestFit="1" customWidth="1"/>
    <col min="3" max="3" width="16" style="1" customWidth="1"/>
    <col min="4" max="4" width="16" style="1" bestFit="1" customWidth="1"/>
    <col min="5" max="5" width="15.09765625" style="1" bestFit="1" customWidth="1"/>
    <col min="6" max="7" width="8.69921875" style="1" customWidth="1"/>
    <col min="8" max="8" width="10" style="1" customWidth="1"/>
    <col min="9" max="9" width="11.8984375" style="1" customWidth="1"/>
    <col min="10" max="16384" width="8.69921875" style="1" customWidth="1"/>
  </cols>
  <sheetData>
    <row r="1" spans="1:9" ht="15">
      <c r="A1" s="128"/>
      <c r="B1" s="128"/>
      <c r="C1" s="128"/>
      <c r="D1" s="128"/>
      <c r="E1" s="129" t="s">
        <v>0</v>
      </c>
      <c r="H1" s="1">
        <v>0.702804</v>
      </c>
      <c r="I1" s="1">
        <v>0.702804</v>
      </c>
    </row>
    <row r="2" spans="1:5" ht="15">
      <c r="A2" s="128"/>
      <c r="B2" s="128"/>
      <c r="C2" s="128"/>
      <c r="D2" s="128"/>
      <c r="E2" s="129" t="s">
        <v>1</v>
      </c>
    </row>
    <row r="3" spans="1:5" ht="15">
      <c r="A3" s="130"/>
      <c r="B3" s="131"/>
      <c r="C3" s="17"/>
      <c r="D3" s="131"/>
      <c r="E3" s="132" t="s">
        <v>256</v>
      </c>
    </row>
    <row r="4" spans="1:5" ht="15.75">
      <c r="A4" s="130"/>
      <c r="B4" s="131"/>
      <c r="C4" s="17"/>
      <c r="D4" s="131"/>
      <c r="E4" s="131"/>
    </row>
    <row r="5" spans="1:5" ht="23.25">
      <c r="A5" s="130"/>
      <c r="B5" s="131"/>
      <c r="C5" s="134"/>
      <c r="D5" s="131"/>
      <c r="E5" s="131"/>
    </row>
    <row r="6" spans="1:5" ht="23.25" customHeight="1">
      <c r="A6" s="131"/>
      <c r="B6" s="135" t="s">
        <v>2</v>
      </c>
      <c r="C6" s="136"/>
      <c r="D6" s="136"/>
      <c r="E6" s="136"/>
    </row>
    <row r="7" spans="1:5" ht="18.75" customHeight="1">
      <c r="A7" s="131"/>
      <c r="B7" s="137" t="s">
        <v>234</v>
      </c>
      <c r="C7" s="138"/>
      <c r="D7" s="138"/>
      <c r="E7" s="138"/>
    </row>
    <row r="8" spans="1:5" ht="15.75">
      <c r="A8" s="131"/>
      <c r="B8" s="139" t="s">
        <v>3</v>
      </c>
      <c r="C8" s="140"/>
      <c r="D8" s="140"/>
      <c r="E8" s="140"/>
    </row>
    <row r="9" spans="1:5" ht="16.5" customHeight="1">
      <c r="A9" s="131" t="s">
        <v>4</v>
      </c>
      <c r="B9" s="128"/>
      <c r="C9" s="128"/>
      <c r="D9" s="128"/>
      <c r="E9" s="128"/>
    </row>
    <row r="10" spans="1:5" ht="16.5" customHeight="1">
      <c r="A10" s="131" t="s">
        <v>101</v>
      </c>
      <c r="B10" s="128"/>
      <c r="C10" s="128"/>
      <c r="D10" s="128"/>
      <c r="E10" s="128"/>
    </row>
    <row r="11" spans="1:5" ht="16.5" customHeight="1">
      <c r="A11" s="131" t="s">
        <v>5</v>
      </c>
      <c r="B11" s="141"/>
      <c r="C11" s="142"/>
      <c r="D11" s="142"/>
      <c r="E11" s="142"/>
    </row>
    <row r="12" spans="1:5" ht="16.5" customHeight="1" thickBot="1">
      <c r="A12" s="131" t="s">
        <v>6</v>
      </c>
      <c r="B12" s="143"/>
      <c r="C12" s="144"/>
      <c r="D12" s="17"/>
      <c r="E12" s="17"/>
    </row>
    <row r="13" spans="1:5" ht="18">
      <c r="A13" s="145"/>
      <c r="B13" s="146">
        <v>40086</v>
      </c>
      <c r="C13" s="146">
        <v>40086</v>
      </c>
      <c r="D13" s="146">
        <v>39813</v>
      </c>
      <c r="E13" s="147">
        <v>39813</v>
      </c>
    </row>
    <row r="14" spans="1:5" ht="18">
      <c r="A14" s="148"/>
      <c r="B14" s="149" t="s">
        <v>8</v>
      </c>
      <c r="C14" s="149" t="s">
        <v>8</v>
      </c>
      <c r="D14" s="149" t="s">
        <v>8</v>
      </c>
      <c r="E14" s="150" t="s">
        <v>8</v>
      </c>
    </row>
    <row r="15" spans="1:5" ht="24" customHeight="1" thickBot="1">
      <c r="A15" s="151"/>
      <c r="B15" s="152" t="s">
        <v>9</v>
      </c>
      <c r="C15" s="153" t="s">
        <v>58</v>
      </c>
      <c r="D15" s="152" t="s">
        <v>9</v>
      </c>
      <c r="E15" s="154" t="s">
        <v>58</v>
      </c>
    </row>
    <row r="16" spans="1:5" ht="18" customHeight="1" thickBot="1">
      <c r="A16" s="148"/>
      <c r="B16" s="155"/>
      <c r="C16" s="156"/>
      <c r="D16" s="157"/>
      <c r="E16" s="158"/>
    </row>
    <row r="17" spans="1:5" ht="18.75">
      <c r="A17" s="159" t="s">
        <v>103</v>
      </c>
      <c r="B17" s="160">
        <v>76817</v>
      </c>
      <c r="C17" s="160">
        <v>109301</v>
      </c>
      <c r="D17" s="160">
        <v>89328</v>
      </c>
      <c r="E17" s="161">
        <v>127102</v>
      </c>
    </row>
    <row r="18" spans="1:5" ht="18.75">
      <c r="A18" s="162" t="s">
        <v>111</v>
      </c>
      <c r="B18" s="163">
        <v>2509</v>
      </c>
      <c r="C18" s="163">
        <v>3570</v>
      </c>
      <c r="D18" s="163">
        <v>3303</v>
      </c>
      <c r="E18" s="164">
        <v>4700</v>
      </c>
    </row>
    <row r="19" spans="1:5" ht="18.75">
      <c r="A19" s="162" t="s">
        <v>125</v>
      </c>
      <c r="B19" s="163">
        <v>5787</v>
      </c>
      <c r="C19" s="163">
        <v>8234</v>
      </c>
      <c r="D19" s="163">
        <v>5593</v>
      </c>
      <c r="E19" s="164">
        <v>7957</v>
      </c>
    </row>
    <row r="20" spans="1:5" ht="18.75">
      <c r="A20" s="162" t="s">
        <v>126</v>
      </c>
      <c r="B20" s="163">
        <v>100941</v>
      </c>
      <c r="C20" s="163">
        <v>143626</v>
      </c>
      <c r="D20" s="163">
        <v>119995</v>
      </c>
      <c r="E20" s="164">
        <v>170738</v>
      </c>
    </row>
    <row r="21" spans="1:5" ht="18.75">
      <c r="A21" s="162" t="s">
        <v>127</v>
      </c>
      <c r="B21" s="163">
        <v>10</v>
      </c>
      <c r="C21" s="163">
        <v>14</v>
      </c>
      <c r="D21" s="163">
        <v>10</v>
      </c>
      <c r="E21" s="164">
        <v>14</v>
      </c>
    </row>
    <row r="22" spans="1:5" ht="18.75">
      <c r="A22" s="165" t="s">
        <v>112</v>
      </c>
      <c r="B22" s="163">
        <v>1644611</v>
      </c>
      <c r="C22" s="163">
        <v>2340071</v>
      </c>
      <c r="D22" s="163">
        <v>1918018</v>
      </c>
      <c r="E22" s="164">
        <v>2729094</v>
      </c>
    </row>
    <row r="23" spans="1:5" ht="21" customHeight="1">
      <c r="A23" s="166" t="s">
        <v>217</v>
      </c>
      <c r="B23" s="163">
        <v>1249</v>
      </c>
      <c r="C23" s="163">
        <v>1777</v>
      </c>
      <c r="D23" s="163">
        <v>363</v>
      </c>
      <c r="E23" s="164">
        <v>517</v>
      </c>
    </row>
    <row r="24" spans="1:5" ht="18.75">
      <c r="A24" s="162" t="s">
        <v>113</v>
      </c>
      <c r="B24" s="163">
        <v>7878</v>
      </c>
      <c r="C24" s="163">
        <v>11209</v>
      </c>
      <c r="D24" s="163">
        <v>5005</v>
      </c>
      <c r="E24" s="164">
        <v>7121</v>
      </c>
    </row>
    <row r="25" spans="1:5" ht="18.75">
      <c r="A25" s="165" t="s">
        <v>114</v>
      </c>
      <c r="B25" s="163">
        <v>1600</v>
      </c>
      <c r="C25" s="163">
        <v>2277</v>
      </c>
      <c r="D25" s="167">
        <v>773</v>
      </c>
      <c r="E25" s="168">
        <v>1100</v>
      </c>
    </row>
    <row r="26" spans="1:5" ht="21" customHeight="1">
      <c r="A26" s="162" t="s">
        <v>11</v>
      </c>
      <c r="B26" s="163">
        <v>28908</v>
      </c>
      <c r="C26" s="163">
        <v>41132</v>
      </c>
      <c r="D26" s="163">
        <v>28996</v>
      </c>
      <c r="E26" s="164">
        <v>41258</v>
      </c>
    </row>
    <row r="27" spans="1:5" ht="18.75">
      <c r="A27" s="162" t="s">
        <v>10</v>
      </c>
      <c r="B27" s="163">
        <v>1139</v>
      </c>
      <c r="C27" s="163">
        <v>1621</v>
      </c>
      <c r="D27" s="163">
        <v>1214</v>
      </c>
      <c r="E27" s="164">
        <v>1727</v>
      </c>
    </row>
    <row r="28" spans="1:5" ht="18.75">
      <c r="A28" s="162" t="s">
        <v>235</v>
      </c>
      <c r="B28" s="163">
        <v>11588</v>
      </c>
      <c r="C28" s="163">
        <v>16488</v>
      </c>
      <c r="D28" s="163">
        <v>0</v>
      </c>
      <c r="E28" s="164">
        <v>0</v>
      </c>
    </row>
    <row r="29" spans="1:5" ht="18.75">
      <c r="A29" s="162" t="s">
        <v>12</v>
      </c>
      <c r="B29" s="163">
        <v>36077</v>
      </c>
      <c r="C29" s="163">
        <v>51333</v>
      </c>
      <c r="D29" s="163">
        <v>17464</v>
      </c>
      <c r="E29" s="164">
        <v>24849</v>
      </c>
    </row>
    <row r="30" spans="1:5" ht="21" customHeight="1">
      <c r="A30" s="169" t="s">
        <v>13</v>
      </c>
      <c r="B30" s="170">
        <v>1919114</v>
      </c>
      <c r="C30" s="170">
        <v>2730653</v>
      </c>
      <c r="D30" s="170">
        <v>2190062</v>
      </c>
      <c r="E30" s="171">
        <v>3116177</v>
      </c>
    </row>
    <row r="31" spans="1:5" ht="21" customHeight="1">
      <c r="A31" s="172" t="s">
        <v>115</v>
      </c>
      <c r="B31" s="173">
        <v>33960</v>
      </c>
      <c r="C31" s="173">
        <v>48321</v>
      </c>
      <c r="D31" s="173">
        <v>7703</v>
      </c>
      <c r="E31" s="174">
        <v>10960</v>
      </c>
    </row>
    <row r="32" spans="1:5" ht="21" customHeight="1">
      <c r="A32" s="172" t="s">
        <v>128</v>
      </c>
      <c r="B32" s="173">
        <v>18687</v>
      </c>
      <c r="C32" s="173">
        <v>26589</v>
      </c>
      <c r="D32" s="173">
        <v>13817</v>
      </c>
      <c r="E32" s="174">
        <v>19660</v>
      </c>
    </row>
    <row r="33" spans="1:5" ht="18.75">
      <c r="A33" s="172" t="s">
        <v>129</v>
      </c>
      <c r="B33" s="175">
        <v>1663425</v>
      </c>
      <c r="C33" s="175">
        <v>2366841</v>
      </c>
      <c r="D33" s="175">
        <v>1971861</v>
      </c>
      <c r="E33" s="176">
        <v>2805705</v>
      </c>
    </row>
    <row r="34" spans="1:5" ht="18.75">
      <c r="A34" s="177" t="s">
        <v>116</v>
      </c>
      <c r="B34" s="175">
        <v>7431</v>
      </c>
      <c r="C34" s="175">
        <v>10573</v>
      </c>
      <c r="D34" s="175">
        <v>1292</v>
      </c>
      <c r="E34" s="176">
        <v>1838</v>
      </c>
    </row>
    <row r="35" spans="1:5" ht="18.75">
      <c r="A35" s="172" t="s">
        <v>117</v>
      </c>
      <c r="B35" s="175">
        <v>497</v>
      </c>
      <c r="C35" s="175">
        <v>707</v>
      </c>
      <c r="D35" s="175">
        <v>571</v>
      </c>
      <c r="E35" s="174">
        <v>812</v>
      </c>
    </row>
    <row r="36" spans="1:5" ht="18.75">
      <c r="A36" s="172" t="s">
        <v>218</v>
      </c>
      <c r="B36" s="175">
        <v>2</v>
      </c>
      <c r="C36" s="175">
        <v>3</v>
      </c>
      <c r="D36" s="175">
        <v>1158</v>
      </c>
      <c r="E36" s="174">
        <v>1648</v>
      </c>
    </row>
    <row r="37" spans="1:5" ht="18.75">
      <c r="A37" s="172" t="s">
        <v>130</v>
      </c>
      <c r="B37" s="175">
        <v>590</v>
      </c>
      <c r="C37" s="175">
        <v>839</v>
      </c>
      <c r="D37" s="175">
        <v>96</v>
      </c>
      <c r="E37" s="174">
        <v>137</v>
      </c>
    </row>
    <row r="38" spans="1:5" ht="18.75">
      <c r="A38" s="172" t="s">
        <v>14</v>
      </c>
      <c r="B38" s="173">
        <v>3864</v>
      </c>
      <c r="C38" s="173">
        <v>5498</v>
      </c>
      <c r="D38" s="173">
        <v>4284</v>
      </c>
      <c r="E38" s="174">
        <v>6095</v>
      </c>
    </row>
    <row r="39" spans="1:5" ht="18.75">
      <c r="A39" s="172" t="s">
        <v>15</v>
      </c>
      <c r="B39" s="173">
        <v>54566</v>
      </c>
      <c r="C39" s="173">
        <v>77640</v>
      </c>
      <c r="D39" s="173">
        <v>40860</v>
      </c>
      <c r="E39" s="174">
        <v>58139</v>
      </c>
    </row>
    <row r="40" spans="1:5" ht="18.75">
      <c r="A40" s="172" t="s">
        <v>16</v>
      </c>
      <c r="B40" s="173">
        <v>136092</v>
      </c>
      <c r="C40" s="173">
        <v>193641</v>
      </c>
      <c r="D40" s="173">
        <v>148420</v>
      </c>
      <c r="E40" s="174">
        <v>211183</v>
      </c>
    </row>
    <row r="41" spans="1:5" ht="18">
      <c r="A41" s="178" t="s">
        <v>17</v>
      </c>
      <c r="B41" s="179">
        <v>1919114</v>
      </c>
      <c r="C41" s="179">
        <v>2730652</v>
      </c>
      <c r="D41" s="179">
        <v>2190062</v>
      </c>
      <c r="E41" s="180">
        <v>3116177</v>
      </c>
    </row>
    <row r="42" spans="1:5" ht="18.75">
      <c r="A42" s="172" t="s">
        <v>18</v>
      </c>
      <c r="B42" s="173">
        <v>22960</v>
      </c>
      <c r="C42" s="173">
        <v>32669</v>
      </c>
      <c r="D42" s="173">
        <v>29158</v>
      </c>
      <c r="E42" s="174">
        <v>41488</v>
      </c>
    </row>
    <row r="43" spans="1:5" ht="19.5" thickBot="1">
      <c r="A43" s="181" t="s">
        <v>19</v>
      </c>
      <c r="B43" s="182">
        <v>103225</v>
      </c>
      <c r="C43" s="182">
        <v>146876</v>
      </c>
      <c r="D43" s="182">
        <v>133516</v>
      </c>
      <c r="E43" s="183">
        <v>189976</v>
      </c>
    </row>
    <row r="44" spans="1:5" ht="19.5" thickBot="1">
      <c r="A44" s="181" t="s">
        <v>20</v>
      </c>
      <c r="B44" s="184">
        <v>0</v>
      </c>
      <c r="C44" s="184">
        <v>0</v>
      </c>
      <c r="D44" s="184">
        <v>0</v>
      </c>
      <c r="E44" s="185">
        <v>0</v>
      </c>
    </row>
    <row r="45" spans="1:5" ht="20.25">
      <c r="A45" s="144"/>
      <c r="B45" s="186"/>
      <c r="C45" s="186"/>
      <c r="D45" s="187"/>
      <c r="E45" s="187"/>
    </row>
    <row r="46" spans="1:5" ht="20.25">
      <c r="A46" s="31" t="s">
        <v>76</v>
      </c>
      <c r="B46" s="188"/>
      <c r="C46" s="128" t="s">
        <v>74</v>
      </c>
      <c r="D46" s="188"/>
      <c r="E46" s="188"/>
    </row>
    <row r="47" spans="1:5" ht="20.25">
      <c r="A47" s="188"/>
      <c r="B47" s="188"/>
      <c r="C47" s="128"/>
      <c r="D47" s="128"/>
      <c r="E47" s="188"/>
    </row>
    <row r="48" spans="1:5" ht="20.25">
      <c r="A48" s="10"/>
      <c r="B48" s="10"/>
      <c r="C48" s="30"/>
      <c r="E48" s="10"/>
    </row>
    <row r="49" spans="1:5" ht="20.25">
      <c r="A49" s="10"/>
      <c r="B49" s="10"/>
      <c r="C49" s="10"/>
      <c r="D49" s="10"/>
      <c r="E49" s="10"/>
    </row>
    <row r="50" spans="1:5" ht="20.25">
      <c r="A50" s="10" t="s">
        <v>131</v>
      </c>
      <c r="B50" s="4"/>
      <c r="C50" s="11"/>
      <c r="D50" s="12"/>
      <c r="E50" s="9"/>
    </row>
    <row r="51" spans="1:5" ht="20.25">
      <c r="A51" s="13"/>
      <c r="B51" s="14"/>
      <c r="C51" s="308" t="s">
        <v>132</v>
      </c>
      <c r="D51" s="308"/>
      <c r="E51" s="15"/>
    </row>
    <row r="52" spans="1:5" ht="20.25">
      <c r="A52" s="13"/>
      <c r="B52" s="14"/>
      <c r="C52" s="103"/>
      <c r="D52" s="103"/>
      <c r="E52" s="15"/>
    </row>
    <row r="53" spans="1:5" ht="20.25">
      <c r="A53" s="10" t="s">
        <v>22</v>
      </c>
      <c r="B53" s="4"/>
      <c r="C53" s="11"/>
      <c r="D53" s="12"/>
      <c r="E53" s="9"/>
    </row>
    <row r="54" spans="1:5" ht="20.25">
      <c r="A54" s="10"/>
      <c r="B54" s="10"/>
      <c r="C54" s="308" t="s">
        <v>133</v>
      </c>
      <c r="D54" s="308"/>
      <c r="E54" s="16"/>
    </row>
    <row r="55" spans="1:5" ht="20.25">
      <c r="A55" s="10" t="s">
        <v>257</v>
      </c>
      <c r="B55" s="10"/>
      <c r="C55" s="10"/>
      <c r="D55" s="10"/>
      <c r="E55" s="10"/>
    </row>
  </sheetData>
  <mergeCells count="2">
    <mergeCell ref="C51:D51"/>
    <mergeCell ref="C54:D54"/>
  </mergeCells>
  <printOptions horizontalCentered="1"/>
  <pageMargins left="0.74" right="0.5511811023622047" top="0.3937007874015748" bottom="0.3937007874015748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70" zoomScaleNormal="70" workbookViewId="0" topLeftCell="A1">
      <selection activeCell="D26" sqref="D26"/>
    </sheetView>
  </sheetViews>
  <sheetFormatPr defaultColWidth="8.796875" defaultRowHeight="15"/>
  <cols>
    <col min="1" max="1" width="7.3984375" style="1" customWidth="1"/>
    <col min="2" max="2" width="50.59765625" style="1" customWidth="1"/>
    <col min="3" max="3" width="14.09765625" style="1" customWidth="1"/>
    <col min="4" max="5" width="17.8984375" style="1" customWidth="1"/>
    <col min="6" max="6" width="21.3984375" style="1" customWidth="1"/>
    <col min="7" max="7" width="21.19921875" style="1" customWidth="1"/>
    <col min="8" max="16384" width="8.69921875" style="1" customWidth="1"/>
  </cols>
  <sheetData>
    <row r="1" spans="1:7" ht="15">
      <c r="A1" s="128"/>
      <c r="B1" s="128"/>
      <c r="C1" s="128"/>
      <c r="D1" s="128"/>
      <c r="E1" s="128"/>
      <c r="F1" s="128"/>
      <c r="G1" s="129" t="s">
        <v>0</v>
      </c>
    </row>
    <row r="2" spans="1:7" ht="15">
      <c r="A2" s="128"/>
      <c r="B2" s="128"/>
      <c r="C2" s="128"/>
      <c r="D2" s="128"/>
      <c r="E2" s="128"/>
      <c r="F2" s="128"/>
      <c r="G2" s="129" t="s">
        <v>1</v>
      </c>
    </row>
    <row r="3" spans="1:7" ht="15">
      <c r="A3" s="130"/>
      <c r="B3" s="131"/>
      <c r="C3" s="17"/>
      <c r="D3" s="131"/>
      <c r="E3" s="131"/>
      <c r="F3" s="131"/>
      <c r="G3" s="129" t="s">
        <v>23</v>
      </c>
    </row>
    <row r="4" spans="1:7" ht="15.75">
      <c r="A4" s="130"/>
      <c r="B4" s="131"/>
      <c r="C4" s="17"/>
      <c r="D4" s="131"/>
      <c r="E4" s="131"/>
      <c r="F4" s="131"/>
      <c r="G4" s="129"/>
    </row>
    <row r="5" spans="1:7" ht="23.25">
      <c r="A5" s="130"/>
      <c r="B5" s="131"/>
      <c r="C5" s="134"/>
      <c r="D5" s="131"/>
      <c r="E5" s="131"/>
      <c r="F5" s="131"/>
      <c r="G5" s="134"/>
    </row>
    <row r="6" spans="1:7" ht="23.25">
      <c r="A6" s="131"/>
      <c r="B6" s="310" t="s">
        <v>24</v>
      </c>
      <c r="C6" s="310"/>
      <c r="D6" s="310"/>
      <c r="E6" s="310"/>
      <c r="F6" s="310"/>
      <c r="G6" s="310"/>
    </row>
    <row r="7" spans="1:7" ht="18.75">
      <c r="A7" s="131"/>
      <c r="B7" s="312" t="str">
        <f>'Bilance 3009'!B7:E7</f>
        <v>2009.gada 30.septembrī</v>
      </c>
      <c r="C7" s="312"/>
      <c r="D7" s="312"/>
      <c r="E7" s="312"/>
      <c r="F7" s="312"/>
      <c r="G7" s="312"/>
    </row>
    <row r="8" spans="1:7" ht="15.75">
      <c r="A8" s="131"/>
      <c r="B8" s="311" t="s">
        <v>3</v>
      </c>
      <c r="C8" s="311"/>
      <c r="D8" s="311"/>
      <c r="E8" s="311"/>
      <c r="F8" s="311"/>
      <c r="G8" s="311"/>
    </row>
    <row r="9" spans="1:7" ht="16.5" customHeight="1">
      <c r="A9" s="131" t="s">
        <v>4</v>
      </c>
      <c r="B9" s="128"/>
      <c r="C9" s="128"/>
      <c r="D9" s="128"/>
      <c r="E9" s="128"/>
      <c r="F9" s="128"/>
      <c r="G9" s="128"/>
    </row>
    <row r="10" spans="1:7" ht="16.5" customHeight="1">
      <c r="A10" s="131" t="s">
        <v>101</v>
      </c>
      <c r="B10" s="128"/>
      <c r="C10" s="128"/>
      <c r="D10" s="128"/>
      <c r="E10" s="128"/>
      <c r="F10" s="128"/>
      <c r="G10" s="128"/>
    </row>
    <row r="11" spans="1:7" ht="16.5" customHeight="1">
      <c r="A11" s="131" t="s">
        <v>5</v>
      </c>
      <c r="B11" s="141"/>
      <c r="C11" s="142"/>
      <c r="D11" s="142"/>
      <c r="E11" s="142"/>
      <c r="F11" s="142"/>
      <c r="G11" s="128"/>
    </row>
    <row r="12" spans="1:7" ht="16.5" customHeight="1" thickBot="1">
      <c r="A12" s="131" t="s">
        <v>6</v>
      </c>
      <c r="B12" s="143"/>
      <c r="C12" s="144"/>
      <c r="D12" s="17"/>
      <c r="E12" s="17"/>
      <c r="F12" s="17"/>
      <c r="G12" s="128"/>
    </row>
    <row r="13" spans="1:7" ht="23.25">
      <c r="A13" s="189"/>
      <c r="B13" s="190" t="s">
        <v>7</v>
      </c>
      <c r="C13" s="191"/>
      <c r="D13" s="192" t="s">
        <v>261</v>
      </c>
      <c r="E13" s="146" t="str">
        <f>D13</f>
        <v>01.01.2009-</v>
      </c>
      <c r="F13" s="193" t="s">
        <v>263</v>
      </c>
      <c r="G13" s="147" t="str">
        <f>F13</f>
        <v>01.01.2008-</v>
      </c>
    </row>
    <row r="14" spans="1:7" ht="23.25">
      <c r="A14" s="194"/>
      <c r="B14" s="186"/>
      <c r="C14" s="195"/>
      <c r="D14" s="196" t="s">
        <v>262</v>
      </c>
      <c r="E14" s="149" t="str">
        <f>D14:D14</f>
        <v>30.09.2009</v>
      </c>
      <c r="F14" s="197" t="s">
        <v>264</v>
      </c>
      <c r="G14" s="150" t="str">
        <f>F14</f>
        <v>30.09.2008</v>
      </c>
    </row>
    <row r="15" spans="1:7" ht="23.25">
      <c r="A15" s="194"/>
      <c r="B15" s="186"/>
      <c r="C15" s="195"/>
      <c r="D15" s="196"/>
      <c r="E15" s="149"/>
      <c r="F15" s="278" t="s">
        <v>241</v>
      </c>
      <c r="G15" s="279" t="s">
        <v>241</v>
      </c>
    </row>
    <row r="16" spans="1:7" ht="23.25">
      <c r="A16" s="194"/>
      <c r="B16" s="186"/>
      <c r="C16" s="195"/>
      <c r="D16" s="196" t="s">
        <v>8</v>
      </c>
      <c r="E16" s="149" t="s">
        <v>8</v>
      </c>
      <c r="F16" s="197" t="s">
        <v>8</v>
      </c>
      <c r="G16" s="150" t="s">
        <v>8</v>
      </c>
    </row>
    <row r="17" spans="1:7" ht="19.5" customHeight="1" thickBot="1">
      <c r="A17" s="198"/>
      <c r="B17" s="199"/>
      <c r="C17" s="200"/>
      <c r="D17" s="201" t="s">
        <v>9</v>
      </c>
      <c r="E17" s="202" t="s">
        <v>58</v>
      </c>
      <c r="F17" s="203" t="s">
        <v>9</v>
      </c>
      <c r="G17" s="204" t="s">
        <v>58</v>
      </c>
    </row>
    <row r="18" spans="1:7" ht="18" customHeight="1">
      <c r="A18" s="194"/>
      <c r="B18" s="186"/>
      <c r="C18" s="195"/>
      <c r="D18" s="205"/>
      <c r="E18" s="206"/>
      <c r="F18" s="207"/>
      <c r="G18" s="208"/>
    </row>
    <row r="19" spans="1:7" ht="21" customHeight="1">
      <c r="A19" s="209" t="s">
        <v>25</v>
      </c>
      <c r="B19" s="144"/>
      <c r="C19" s="210"/>
      <c r="D19" s="175">
        <v>75176</v>
      </c>
      <c r="E19" s="175">
        <v>106965.81123613412</v>
      </c>
      <c r="F19" s="175">
        <v>97456</v>
      </c>
      <c r="G19" s="176">
        <v>138667.3951770337</v>
      </c>
    </row>
    <row r="20" spans="1:7" ht="21" customHeight="1">
      <c r="A20" s="209" t="s">
        <v>26</v>
      </c>
      <c r="B20" s="144"/>
      <c r="C20" s="210"/>
      <c r="D20" s="175">
        <v>-40918</v>
      </c>
      <c r="E20" s="175">
        <v>-58221.068747474405</v>
      </c>
      <c r="F20" s="175">
        <v>-64511</v>
      </c>
      <c r="G20" s="176">
        <v>-91790.88337573492</v>
      </c>
    </row>
    <row r="21" spans="1:7" ht="21" customHeight="1">
      <c r="A21" s="209" t="s">
        <v>139</v>
      </c>
      <c r="B21" s="144"/>
      <c r="C21" s="210"/>
      <c r="D21" s="175">
        <v>1</v>
      </c>
      <c r="E21" s="175">
        <v>1.4228718106328364</v>
      </c>
      <c r="F21" s="175"/>
      <c r="G21" s="176"/>
    </row>
    <row r="22" spans="1:7" ht="21" customHeight="1">
      <c r="A22" s="209" t="s">
        <v>27</v>
      </c>
      <c r="B22" s="144"/>
      <c r="C22" s="210"/>
      <c r="D22" s="175">
        <v>10764</v>
      </c>
      <c r="E22" s="175">
        <v>15315.792169651852</v>
      </c>
      <c r="F22" s="175">
        <v>9528</v>
      </c>
      <c r="G22" s="176">
        <v>13557.122611709667</v>
      </c>
    </row>
    <row r="23" spans="1:7" ht="21" customHeight="1">
      <c r="A23" s="209" t="s">
        <v>28</v>
      </c>
      <c r="B23" s="144"/>
      <c r="C23" s="210"/>
      <c r="D23" s="175">
        <v>-5211</v>
      </c>
      <c r="E23" s="175">
        <v>-7414.585005207711</v>
      </c>
      <c r="F23" s="175">
        <v>-3914</v>
      </c>
      <c r="G23" s="176">
        <v>-5569.120266816922</v>
      </c>
    </row>
    <row r="24" spans="1:7" ht="21" customHeight="1">
      <c r="A24" s="209" t="s">
        <v>140</v>
      </c>
      <c r="B24" s="144"/>
      <c r="C24" s="210"/>
      <c r="D24" s="175"/>
      <c r="E24" s="175"/>
      <c r="F24" s="175"/>
      <c r="G24" s="176"/>
    </row>
    <row r="25" spans="1:7" ht="21" customHeight="1">
      <c r="A25" s="209" t="s">
        <v>141</v>
      </c>
      <c r="B25" s="144"/>
      <c r="C25" s="210"/>
      <c r="D25" s="175">
        <v>-251</v>
      </c>
      <c r="E25" s="175">
        <v>-357.14082446884197</v>
      </c>
      <c r="F25" s="175">
        <v>719</v>
      </c>
      <c r="G25" s="176">
        <v>1023.0448318450094</v>
      </c>
    </row>
    <row r="26" spans="1:7" ht="21" customHeight="1">
      <c r="A26" s="209" t="s">
        <v>142</v>
      </c>
      <c r="B26" s="144"/>
      <c r="C26" s="210"/>
      <c r="D26" s="175"/>
      <c r="E26" s="175"/>
      <c r="F26" s="175"/>
      <c r="G26" s="176"/>
    </row>
    <row r="27" spans="1:7" ht="21" customHeight="1">
      <c r="A27" s="209" t="s">
        <v>143</v>
      </c>
      <c r="B27" s="144"/>
      <c r="C27" s="210"/>
      <c r="D27" s="175"/>
      <c r="E27" s="175"/>
      <c r="F27" s="175"/>
      <c r="G27" s="176"/>
    </row>
    <row r="28" spans="1:7" ht="21" customHeight="1">
      <c r="A28" s="209" t="s">
        <v>144</v>
      </c>
      <c r="B28" s="144"/>
      <c r="C28" s="210"/>
      <c r="D28" s="175">
        <v>830</v>
      </c>
      <c r="E28" s="175">
        <v>1180.9836028252544</v>
      </c>
      <c r="F28" s="175">
        <v>-878</v>
      </c>
      <c r="G28" s="176">
        <v>-1249.2814497356305</v>
      </c>
    </row>
    <row r="29" spans="1:7" ht="21" customHeight="1">
      <c r="A29" s="209" t="s">
        <v>145</v>
      </c>
      <c r="B29" s="144"/>
      <c r="C29" s="210"/>
      <c r="D29" s="175">
        <v>356</v>
      </c>
      <c r="E29" s="175">
        <v>506.5423645852898</v>
      </c>
      <c r="F29" s="175">
        <v>-122</v>
      </c>
      <c r="G29" s="176">
        <v>-173.59036089720604</v>
      </c>
    </row>
    <row r="30" spans="1:7" ht="21" customHeight="1">
      <c r="A30" s="209" t="s">
        <v>146</v>
      </c>
      <c r="B30" s="144"/>
      <c r="C30" s="210"/>
      <c r="D30" s="175">
        <v>2503</v>
      </c>
      <c r="E30" s="175">
        <v>3561.4481420139896</v>
      </c>
      <c r="F30" s="175">
        <v>2894</v>
      </c>
      <c r="G30" s="176">
        <v>4117.791019971429</v>
      </c>
    </row>
    <row r="31" spans="1:7" ht="21" customHeight="1">
      <c r="A31" s="209" t="s">
        <v>147</v>
      </c>
      <c r="B31" s="144"/>
      <c r="C31" s="210"/>
      <c r="D31" s="175">
        <v>3588</v>
      </c>
      <c r="E31" s="175">
        <v>5105.264056550617</v>
      </c>
      <c r="F31" s="175">
        <v>5915</v>
      </c>
      <c r="G31" s="176">
        <v>8416.286759893228</v>
      </c>
    </row>
    <row r="32" spans="1:7" ht="21" customHeight="1">
      <c r="A32" s="209" t="s">
        <v>148</v>
      </c>
      <c r="B32" s="144"/>
      <c r="C32" s="210"/>
      <c r="D32" s="175">
        <v>-755</v>
      </c>
      <c r="E32" s="175">
        <v>-1074.2682170277915</v>
      </c>
      <c r="F32" s="175">
        <v>-315</v>
      </c>
      <c r="G32" s="176">
        <v>-448.2046203493435</v>
      </c>
    </row>
    <row r="33" spans="1:7" ht="21" customHeight="1">
      <c r="A33" s="209" t="s">
        <v>29</v>
      </c>
      <c r="B33" s="144"/>
      <c r="C33" s="210"/>
      <c r="D33" s="175">
        <v>-17774</v>
      </c>
      <c r="E33" s="175">
        <v>-25290.123562188037</v>
      </c>
      <c r="F33" s="175">
        <v>-20700</v>
      </c>
      <c r="G33" s="176">
        <v>-29453.446480099716</v>
      </c>
    </row>
    <row r="34" spans="1:7" ht="21" customHeight="1">
      <c r="A34" s="209" t="s">
        <v>149</v>
      </c>
      <c r="B34" s="144"/>
      <c r="C34" s="210"/>
      <c r="D34" s="175">
        <v>-4623</v>
      </c>
      <c r="E34" s="175">
        <v>-6577.936380555603</v>
      </c>
      <c r="F34" s="175">
        <v>-5440</v>
      </c>
      <c r="G34" s="176">
        <v>-7740.422649842631</v>
      </c>
    </row>
    <row r="35" spans="1:7" ht="21" customHeight="1">
      <c r="A35" s="209" t="s">
        <v>150</v>
      </c>
      <c r="B35" s="144"/>
      <c r="C35" s="210"/>
      <c r="D35" s="175">
        <v>-104602</v>
      </c>
      <c r="E35" s="175">
        <v>-148835.23713581596</v>
      </c>
      <c r="F35" s="175">
        <v>-8020</v>
      </c>
      <c r="G35" s="176">
        <v>-11411.431921275349</v>
      </c>
    </row>
    <row r="36" spans="1:7" ht="21" customHeight="1">
      <c r="A36" s="209"/>
      <c r="B36" s="144" t="s">
        <v>237</v>
      </c>
      <c r="C36" s="210"/>
      <c r="D36" s="175">
        <v>-80916</v>
      </c>
      <c r="E36" s="175">
        <v>-115133.0954291666</v>
      </c>
      <c r="F36" s="175">
        <v>12612</v>
      </c>
      <c r="G36" s="176">
        <v>17945.259275701334</v>
      </c>
    </row>
    <row r="37" spans="1:7" ht="21" customHeight="1">
      <c r="A37" s="209" t="s">
        <v>110</v>
      </c>
      <c r="B37" s="144"/>
      <c r="C37" s="210"/>
      <c r="D37" s="175">
        <v>12178</v>
      </c>
      <c r="E37" s="175">
        <v>17327.732909886683</v>
      </c>
      <c r="F37" s="175">
        <v>-47</v>
      </c>
      <c r="G37" s="176">
        <v>-66.87497509974331</v>
      </c>
    </row>
    <row r="38" spans="1:7" ht="20.25">
      <c r="A38" s="209" t="s">
        <v>151</v>
      </c>
      <c r="B38" s="144"/>
      <c r="C38" s="210"/>
      <c r="D38" s="175"/>
      <c r="E38" s="175"/>
      <c r="F38" s="175">
        <v>-2159</v>
      </c>
      <c r="G38" s="176">
        <v>-3071.980239156294</v>
      </c>
    </row>
    <row r="39" spans="1:7" ht="20.25">
      <c r="A39" s="209"/>
      <c r="B39" s="280" t="s">
        <v>71</v>
      </c>
      <c r="C39" s="281"/>
      <c r="D39" s="125">
        <v>-68738</v>
      </c>
      <c r="E39" s="125">
        <v>-97805.36251927991</v>
      </c>
      <c r="F39" s="125">
        <v>10406</v>
      </c>
      <c r="G39" s="126">
        <v>14806.404061445297</v>
      </c>
    </row>
    <row r="40" spans="1:7" ht="20.25">
      <c r="A40" s="209"/>
      <c r="B40" s="186"/>
      <c r="C40" s="210"/>
      <c r="D40" s="123"/>
      <c r="E40" s="123"/>
      <c r="F40" s="123"/>
      <c r="G40" s="124"/>
    </row>
    <row r="41" spans="1:7" ht="20.25">
      <c r="A41" s="209"/>
      <c r="B41" s="186" t="s">
        <v>93</v>
      </c>
      <c r="C41" s="210"/>
      <c r="D41" s="125"/>
      <c r="E41" s="125"/>
      <c r="F41" s="125"/>
      <c r="G41" s="126"/>
    </row>
    <row r="42" spans="1:7" ht="20.25">
      <c r="A42" s="209" t="s">
        <v>94</v>
      </c>
      <c r="B42" s="186"/>
      <c r="C42" s="210"/>
      <c r="D42" s="123">
        <v>-68738</v>
      </c>
      <c r="E42" s="123">
        <v>-97805.36251927991</v>
      </c>
      <c r="F42" s="123">
        <v>10398</v>
      </c>
      <c r="G42" s="124">
        <v>14795.021086960234</v>
      </c>
    </row>
    <row r="43" spans="1:7" ht="20.25">
      <c r="A43" s="209" t="s">
        <v>95</v>
      </c>
      <c r="B43" s="186"/>
      <c r="C43" s="210"/>
      <c r="D43" s="123">
        <v>0</v>
      </c>
      <c r="E43" s="123">
        <v>0</v>
      </c>
      <c r="F43" s="123">
        <v>8</v>
      </c>
      <c r="G43" s="124">
        <v>11.382974485062691</v>
      </c>
    </row>
    <row r="44" spans="1:7" ht="21" thickBot="1">
      <c r="A44" s="212"/>
      <c r="B44" s="213"/>
      <c r="C44" s="199"/>
      <c r="D44" s="182"/>
      <c r="E44" s="182"/>
      <c r="F44" s="182"/>
      <c r="G44" s="183"/>
    </row>
    <row r="45" spans="1:7" ht="20.25">
      <c r="A45" s="188"/>
      <c r="B45" s="188" t="s">
        <v>219</v>
      </c>
      <c r="C45" s="188"/>
      <c r="D45" s="188"/>
      <c r="E45" s="188"/>
      <c r="F45" s="188"/>
      <c r="G45" s="128"/>
    </row>
    <row r="46" spans="1:7" ht="20.25">
      <c r="A46" s="188"/>
      <c r="B46" s="214" t="s">
        <v>214</v>
      </c>
      <c r="C46" s="128"/>
      <c r="D46" s="215"/>
      <c r="E46" s="215"/>
      <c r="F46" s="215">
        <v>0.05</v>
      </c>
      <c r="G46" s="215">
        <v>0.07</v>
      </c>
    </row>
    <row r="47" spans="1:7" ht="20.25">
      <c r="A47" s="188"/>
      <c r="B47" s="188"/>
      <c r="C47" s="188"/>
      <c r="D47" s="188"/>
      <c r="E47" s="188"/>
      <c r="F47" s="188"/>
      <c r="G47" s="128"/>
    </row>
    <row r="48" spans="1:7" ht="20.25">
      <c r="A48" s="188"/>
      <c r="B48" s="188"/>
      <c r="C48" s="188"/>
      <c r="D48" s="188"/>
      <c r="E48" s="188"/>
      <c r="F48" s="188"/>
      <c r="G48" s="128"/>
    </row>
    <row r="49" spans="1:7" ht="20.25">
      <c r="A49" s="188"/>
      <c r="B49" s="188"/>
      <c r="C49" s="188"/>
      <c r="D49" s="188"/>
      <c r="E49" s="188"/>
      <c r="F49" s="188"/>
      <c r="G49" s="128"/>
    </row>
    <row r="50" spans="1:7" ht="20.25">
      <c r="A50" s="188" t="str">
        <f>'Bilance 3009'!A50</f>
        <v>Valdes priekšsēdētājs</v>
      </c>
      <c r="B50" s="144"/>
      <c r="C50" s="216"/>
      <c r="D50" s="217"/>
      <c r="E50" s="206"/>
      <c r="F50" s="206"/>
      <c r="G50" s="128"/>
    </row>
    <row r="51" spans="1:7" ht="20.25">
      <c r="A51" s="218"/>
      <c r="B51" s="219"/>
      <c r="C51" s="309" t="str">
        <f>'Bilance 3009'!C51:D51</f>
        <v>Andris Ozoliņš</v>
      </c>
      <c r="D51" s="309"/>
      <c r="E51" s="220"/>
      <c r="F51" s="220"/>
      <c r="G51" s="128"/>
    </row>
    <row r="52" spans="1:7" ht="20.25">
      <c r="A52" s="218"/>
      <c r="B52" s="219"/>
      <c r="C52" s="221"/>
      <c r="D52" s="221"/>
      <c r="E52" s="220"/>
      <c r="F52" s="220"/>
      <c r="G52" s="128"/>
    </row>
    <row r="53" spans="1:7" ht="20.25">
      <c r="A53" s="188" t="s">
        <v>22</v>
      </c>
      <c r="B53" s="144"/>
      <c r="C53" s="216"/>
      <c r="D53" s="217"/>
      <c r="E53" s="206"/>
      <c r="F53" s="206"/>
      <c r="G53" s="128"/>
    </row>
    <row r="54" spans="1:7" ht="20.25">
      <c r="A54" s="188"/>
      <c r="B54" s="188"/>
      <c r="C54" s="309" t="str">
        <f>'Bilance 3009'!C54:D54</f>
        <v>Rūdolfs Kargess</v>
      </c>
      <c r="D54" s="309"/>
      <c r="E54" s="214"/>
      <c r="F54" s="214"/>
      <c r="G54" s="128"/>
    </row>
    <row r="55" spans="1:7" ht="20.25">
      <c r="A55" s="188" t="str">
        <f>'Bilance 3009'!A55</f>
        <v>Datums:  2009.gada 27.novembrī</v>
      </c>
      <c r="B55" s="188" t="str">
        <f>'Bilance 3009'!A55</f>
        <v>Datums:  2009.gada 27.novembrī</v>
      </c>
      <c r="C55" s="188"/>
      <c r="D55" s="188"/>
      <c r="E55" s="188"/>
      <c r="F55" s="188"/>
      <c r="G55" s="128"/>
    </row>
    <row r="56" spans="1:7" ht="15.75">
      <c r="A56" s="128"/>
      <c r="B56" s="128"/>
      <c r="C56" s="128"/>
      <c r="D56" s="128"/>
      <c r="E56" s="128"/>
      <c r="F56" s="128"/>
      <c r="G56" s="128"/>
    </row>
  </sheetData>
  <mergeCells count="5">
    <mergeCell ref="C54:D54"/>
    <mergeCell ref="B6:G6"/>
    <mergeCell ref="B8:G8"/>
    <mergeCell ref="B7:G7"/>
    <mergeCell ref="C51:D51"/>
  </mergeCells>
  <printOptions horizontalCentered="1"/>
  <pageMargins left="0.74" right="0.5511811023622047" top="0.3937007874015748" bottom="0.3937007874015748" header="0.5118110236220472" footer="0.5118110236220472"/>
  <pageSetup fitToHeight="1" fitToWidth="1" horizontalDpi="300" verticalDpi="3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75" zoomScaleNormal="75" workbookViewId="0" topLeftCell="A4">
      <selection activeCell="A27" sqref="A27"/>
    </sheetView>
  </sheetViews>
  <sheetFormatPr defaultColWidth="8.796875" defaultRowHeight="15"/>
  <cols>
    <col min="1" max="1" width="29.8984375" style="0" customWidth="1"/>
    <col min="2" max="6" width="13.69921875" style="0" customWidth="1"/>
    <col min="7" max="8" width="12.19921875" style="0" customWidth="1"/>
    <col min="9" max="9" width="14.3984375" style="0" customWidth="1"/>
  </cols>
  <sheetData>
    <row r="1" spans="9:11" ht="15">
      <c r="I1" s="2" t="s">
        <v>0</v>
      </c>
      <c r="J1">
        <v>0.702804</v>
      </c>
      <c r="K1">
        <v>0.702804</v>
      </c>
    </row>
    <row r="2" ht="15">
      <c r="I2" s="2" t="s">
        <v>1</v>
      </c>
    </row>
    <row r="3" ht="15">
      <c r="I3" s="2" t="s">
        <v>82</v>
      </c>
    </row>
    <row r="6" spans="1:9" ht="18">
      <c r="A6" s="313" t="s">
        <v>236</v>
      </c>
      <c r="B6" s="313"/>
      <c r="C6" s="313"/>
      <c r="D6" s="313"/>
      <c r="E6" s="313"/>
      <c r="F6" s="313"/>
      <c r="G6" s="313"/>
      <c r="H6" s="313"/>
      <c r="I6" s="313"/>
    </row>
    <row r="9" ht="15.75">
      <c r="A9" t="s">
        <v>4</v>
      </c>
    </row>
    <row r="10" ht="15.75">
      <c r="A10" t="s">
        <v>101</v>
      </c>
    </row>
    <row r="11" ht="15.75">
      <c r="A11" t="s">
        <v>5</v>
      </c>
    </row>
    <row r="12" ht="15.75">
      <c r="A12" t="s">
        <v>6</v>
      </c>
    </row>
    <row r="15" spans="1:9" ht="54.75" customHeight="1">
      <c r="A15" s="17"/>
      <c r="B15" s="18" t="s">
        <v>66</v>
      </c>
      <c r="C15" s="18" t="s">
        <v>67</v>
      </c>
      <c r="D15" s="18" t="s">
        <v>68</v>
      </c>
      <c r="E15" s="18" t="s">
        <v>69</v>
      </c>
      <c r="F15" s="18" t="s">
        <v>70</v>
      </c>
      <c r="G15" s="18" t="s">
        <v>71</v>
      </c>
      <c r="H15" s="18" t="s">
        <v>238</v>
      </c>
      <c r="I15" s="19" t="s">
        <v>72</v>
      </c>
    </row>
    <row r="16" spans="1:9" ht="15.75">
      <c r="A16" s="17"/>
      <c r="B16" s="20" t="s">
        <v>9</v>
      </c>
      <c r="C16" s="20" t="s">
        <v>9</v>
      </c>
      <c r="D16" s="20" t="s">
        <v>9</v>
      </c>
      <c r="E16" s="20" t="s">
        <v>9</v>
      </c>
      <c r="F16" s="20" t="s">
        <v>9</v>
      </c>
      <c r="G16" s="20" t="s">
        <v>9</v>
      </c>
      <c r="H16" s="20" t="s">
        <v>9</v>
      </c>
      <c r="I16" s="20" t="s">
        <v>9</v>
      </c>
    </row>
    <row r="17" spans="1:9" ht="27.75" customHeight="1" thickBot="1">
      <c r="A17" s="21" t="s">
        <v>215</v>
      </c>
      <c r="B17" s="27">
        <v>99161</v>
      </c>
      <c r="C17" s="27">
        <v>48994</v>
      </c>
      <c r="D17" s="27">
        <v>214</v>
      </c>
      <c r="E17" s="27">
        <v>133</v>
      </c>
      <c r="F17" s="27">
        <v>-82</v>
      </c>
      <c r="G17" s="27"/>
      <c r="H17" s="27"/>
      <c r="I17" s="27">
        <v>148420</v>
      </c>
    </row>
    <row r="18" spans="1:9" ht="34.5" customHeight="1" thickTop="1">
      <c r="A18" s="26" t="s">
        <v>239</v>
      </c>
      <c r="B18" s="24">
        <v>35200</v>
      </c>
      <c r="C18" s="24"/>
      <c r="D18" s="24">
        <v>21210</v>
      </c>
      <c r="E18" s="24"/>
      <c r="F18" s="24"/>
      <c r="G18" s="24"/>
      <c r="H18" s="24"/>
      <c r="I18" s="25">
        <v>56410</v>
      </c>
    </row>
    <row r="19" spans="1:9" ht="27.75" customHeight="1">
      <c r="A19" s="26" t="s">
        <v>259</v>
      </c>
      <c r="B19" s="24"/>
      <c r="C19" s="24"/>
      <c r="D19" s="24"/>
      <c r="E19" s="24"/>
      <c r="F19" s="24"/>
      <c r="G19" s="28">
        <v>-68738</v>
      </c>
      <c r="H19" s="23"/>
      <c r="I19" s="25">
        <v>-68738</v>
      </c>
    </row>
    <row r="20" spans="1:10" ht="30.75" customHeight="1" thickBot="1">
      <c r="A20" s="21" t="s">
        <v>240</v>
      </c>
      <c r="B20" s="27">
        <v>134361</v>
      </c>
      <c r="C20" s="27">
        <v>48994</v>
      </c>
      <c r="D20" s="27">
        <v>21424</v>
      </c>
      <c r="E20" s="27">
        <v>133</v>
      </c>
      <c r="F20" s="27">
        <v>-82</v>
      </c>
      <c r="G20" s="27">
        <v>-68738</v>
      </c>
      <c r="H20" s="27">
        <v>0</v>
      </c>
      <c r="I20" s="27">
        <v>136092</v>
      </c>
      <c r="J20" s="56"/>
    </row>
    <row r="21" spans="2:9" ht="35.25" customHeight="1" thickTop="1">
      <c r="B21" s="58"/>
      <c r="C21" s="58"/>
      <c r="D21" s="58"/>
      <c r="E21" s="58"/>
      <c r="F21" s="58"/>
      <c r="G21" s="58"/>
      <c r="H21" s="58"/>
      <c r="I21" s="60"/>
    </row>
    <row r="22" spans="7:9" ht="32.25" customHeight="1">
      <c r="G22" s="61"/>
      <c r="H22" s="61"/>
      <c r="I22" s="61"/>
    </row>
    <row r="23" spans="1:9" ht="56.25" customHeight="1">
      <c r="A23" s="17"/>
      <c r="B23" s="18" t="s">
        <v>66</v>
      </c>
      <c r="C23" s="18" t="s">
        <v>67</v>
      </c>
      <c r="D23" s="18" t="s">
        <v>68</v>
      </c>
      <c r="E23" s="18" t="s">
        <v>69</v>
      </c>
      <c r="F23" s="18" t="s">
        <v>70</v>
      </c>
      <c r="G23" s="18" t="s">
        <v>71</v>
      </c>
      <c r="H23" s="18" t="s">
        <v>238</v>
      </c>
      <c r="I23" s="19" t="s">
        <v>72</v>
      </c>
    </row>
    <row r="24" spans="1:9" ht="15.75">
      <c r="A24" s="17"/>
      <c r="B24" s="20" t="s">
        <v>58</v>
      </c>
      <c r="C24" s="20" t="s">
        <v>58</v>
      </c>
      <c r="D24" s="20" t="s">
        <v>58</v>
      </c>
      <c r="E24" s="20" t="s">
        <v>58</v>
      </c>
      <c r="F24" s="20" t="s">
        <v>58</v>
      </c>
      <c r="G24" s="20" t="s">
        <v>58</v>
      </c>
      <c r="H24" s="20" t="s">
        <v>58</v>
      </c>
      <c r="I24" s="20" t="s">
        <v>58</v>
      </c>
    </row>
    <row r="25" spans="1:9" ht="36.75" customHeight="1" thickBot="1">
      <c r="A25" s="21" t="s">
        <v>215</v>
      </c>
      <c r="B25" s="27">
        <v>141093</v>
      </c>
      <c r="C25" s="27">
        <v>69712</v>
      </c>
      <c r="D25" s="27">
        <v>305</v>
      </c>
      <c r="E25" s="27">
        <v>189</v>
      </c>
      <c r="F25" s="27">
        <v>-117</v>
      </c>
      <c r="G25" s="27">
        <v>0</v>
      </c>
      <c r="H25" s="27">
        <v>0</v>
      </c>
      <c r="I25" s="27">
        <v>211182</v>
      </c>
    </row>
    <row r="26" spans="1:9" ht="31.5" customHeight="1" thickTop="1">
      <c r="A26" s="26" t="s">
        <v>239</v>
      </c>
      <c r="B26" s="28">
        <v>50085.08773427585</v>
      </c>
      <c r="C26" s="28">
        <v>0</v>
      </c>
      <c r="D26" s="28">
        <v>30179.11110352246</v>
      </c>
      <c r="E26" s="28">
        <v>0</v>
      </c>
      <c r="F26" s="28">
        <v>0</v>
      </c>
      <c r="G26" s="28">
        <v>0</v>
      </c>
      <c r="H26" s="28">
        <v>0</v>
      </c>
      <c r="I26" s="25">
        <v>80264.1988377983</v>
      </c>
    </row>
    <row r="27" spans="1:9" ht="25.5" customHeight="1">
      <c r="A27" s="26" t="s">
        <v>259</v>
      </c>
      <c r="B27" s="28">
        <v>0</v>
      </c>
      <c r="C27" s="28">
        <v>0</v>
      </c>
      <c r="D27" s="28">
        <v>0</v>
      </c>
      <c r="E27" s="28">
        <v>0</v>
      </c>
      <c r="F27" s="28"/>
      <c r="G27" s="28">
        <v>-97805.36251927991</v>
      </c>
      <c r="H27" s="28">
        <v>0</v>
      </c>
      <c r="I27" s="25">
        <v>-97805.36251927991</v>
      </c>
    </row>
    <row r="28" spans="1:9" ht="24" customHeight="1" thickBot="1">
      <c r="A28" s="21" t="s">
        <v>240</v>
      </c>
      <c r="B28" s="27">
        <v>191178.08773427585</v>
      </c>
      <c r="C28" s="27">
        <v>69712</v>
      </c>
      <c r="D28" s="27">
        <v>30484.11110352246</v>
      </c>
      <c r="E28" s="27">
        <v>189</v>
      </c>
      <c r="F28" s="27">
        <v>-117</v>
      </c>
      <c r="G28" s="27">
        <v>-97805.36251927991</v>
      </c>
      <c r="H28" s="27">
        <v>0</v>
      </c>
      <c r="I28" s="22">
        <v>193640.8363185184</v>
      </c>
    </row>
    <row r="29" ht="16.5" thickTop="1"/>
    <row r="30" spans="1:6" ht="15.75">
      <c r="A30" s="29" t="s">
        <v>76</v>
      </c>
      <c r="B30" s="54"/>
      <c r="C30" s="54"/>
      <c r="D30" s="54"/>
      <c r="E30" s="54"/>
      <c r="F30" s="1" t="s">
        <v>74</v>
      </c>
    </row>
    <row r="31" ht="15.75">
      <c r="C31" s="30"/>
    </row>
    <row r="37" spans="1:4" ht="20.25">
      <c r="A37" s="10" t="str">
        <f>'2009.g.09 m'!A50</f>
        <v>Valdes priekšsēdētājs</v>
      </c>
      <c r="B37" s="4"/>
      <c r="C37" s="11"/>
      <c r="D37" s="12"/>
    </row>
    <row r="38" spans="1:4" ht="20.25">
      <c r="A38" s="13"/>
      <c r="B38" s="14"/>
      <c r="C38" s="308" t="str">
        <f>'Bilance 3009'!C51:D51</f>
        <v>Andris Ozoliņš</v>
      </c>
      <c r="D38" s="308"/>
    </row>
    <row r="39" spans="1:4" ht="20.25">
      <c r="A39" s="13"/>
      <c r="B39" s="14"/>
      <c r="C39" s="103"/>
      <c r="D39" s="103"/>
    </row>
    <row r="40" spans="1:4" ht="20.25">
      <c r="A40" s="10" t="s">
        <v>22</v>
      </c>
      <c r="B40" s="4"/>
      <c r="C40" s="11"/>
      <c r="D40" s="12"/>
    </row>
    <row r="41" spans="1:4" ht="20.25">
      <c r="A41" s="10"/>
      <c r="B41" s="10"/>
      <c r="C41" s="308" t="str">
        <f>'Bilance 3009'!C54:D54</f>
        <v>Rūdolfs Kargess</v>
      </c>
      <c r="D41" s="308"/>
    </row>
    <row r="42" spans="1:4" ht="20.25">
      <c r="A42" s="10" t="str">
        <f>'2009.g.09 m'!A55</f>
        <v>Datums:  2009.gada 27.novembrī</v>
      </c>
      <c r="B42" s="10"/>
      <c r="C42" s="10"/>
      <c r="D42" s="10"/>
    </row>
  </sheetData>
  <mergeCells count="3">
    <mergeCell ref="A6:I6"/>
    <mergeCell ref="C38:D38"/>
    <mergeCell ref="C41:D41"/>
  </mergeCells>
  <printOptions/>
  <pageMargins left="0.75" right="0.37" top="0.73" bottom="1" header="0.5" footer="0.5"/>
  <pageSetup fitToHeight="1" fitToWidth="1"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70" zoomScaleNormal="70" workbookViewId="0" topLeftCell="A19">
      <selection activeCell="A21" sqref="A21"/>
    </sheetView>
  </sheetViews>
  <sheetFormatPr defaultColWidth="8.796875" defaultRowHeight="15"/>
  <cols>
    <col min="1" max="1" width="97.8984375" style="106" customWidth="1"/>
    <col min="2" max="2" width="17.09765625" style="106" customWidth="1"/>
    <col min="3" max="3" width="15.3984375" style="106" customWidth="1"/>
    <col min="4" max="4" width="27.59765625" style="106" bestFit="1" customWidth="1"/>
    <col min="5" max="5" width="27.5" style="106" customWidth="1"/>
    <col min="6" max="16384" width="8" style="53" customWidth="1"/>
  </cols>
  <sheetData>
    <row r="1" spans="1:5" ht="15">
      <c r="A1" s="222"/>
      <c r="B1" s="222"/>
      <c r="C1" s="222"/>
      <c r="D1" s="222"/>
      <c r="E1" s="129" t="s">
        <v>0</v>
      </c>
    </row>
    <row r="2" spans="1:5" ht="15">
      <c r="A2" s="222"/>
      <c r="B2" s="222"/>
      <c r="C2" s="222"/>
      <c r="D2" s="222"/>
      <c r="E2" s="129" t="s">
        <v>1</v>
      </c>
    </row>
    <row r="3" spans="1:5" ht="15">
      <c r="A3" s="222"/>
      <c r="B3" s="222"/>
      <c r="C3" s="222"/>
      <c r="D3" s="222"/>
      <c r="E3" s="129" t="s">
        <v>83</v>
      </c>
    </row>
    <row r="4" spans="1:5" ht="15.75">
      <c r="A4" s="222"/>
      <c r="B4" s="222"/>
      <c r="C4" s="222"/>
      <c r="D4" s="222"/>
      <c r="E4" s="129"/>
    </row>
    <row r="5" spans="1:5" ht="15.75">
      <c r="A5" s="223"/>
      <c r="B5" s="224" t="s">
        <v>84</v>
      </c>
      <c r="C5" s="225"/>
      <c r="D5" s="225"/>
      <c r="E5" s="225"/>
    </row>
    <row r="6" spans="1:5" ht="15.75">
      <c r="A6" s="226"/>
      <c r="B6" s="139" t="str">
        <f>'2009.g.09 m'!B7:G7</f>
        <v>2009.gada 30.septembrī</v>
      </c>
      <c r="C6" s="227"/>
      <c r="D6" s="227"/>
      <c r="E6" s="227"/>
    </row>
    <row r="7" spans="1:5" ht="15.75">
      <c r="A7" s="223"/>
      <c r="B7" s="139" t="s">
        <v>3</v>
      </c>
      <c r="C7" s="227"/>
      <c r="D7" s="227"/>
      <c r="E7" s="227"/>
    </row>
    <row r="8" spans="1:5" ht="15.75">
      <c r="A8" s="223" t="s">
        <v>4</v>
      </c>
      <c r="B8" s="222"/>
      <c r="C8" s="222"/>
      <c r="D8" s="222"/>
      <c r="E8" s="222"/>
    </row>
    <row r="9" spans="1:5" ht="15.75">
      <c r="A9" s="223" t="s">
        <v>101</v>
      </c>
      <c r="B9" s="222"/>
      <c r="C9" s="222"/>
      <c r="D9" s="222"/>
      <c r="E9" s="222"/>
    </row>
    <row r="10" spans="1:5" ht="15.75">
      <c r="A10" s="223" t="s">
        <v>5</v>
      </c>
      <c r="B10" s="222"/>
      <c r="C10" s="222"/>
      <c r="D10" s="222"/>
      <c r="E10" s="222"/>
    </row>
    <row r="11" spans="1:5" ht="16.5" thickBot="1">
      <c r="A11" s="223" t="s">
        <v>6</v>
      </c>
      <c r="B11" s="222"/>
      <c r="C11" s="222"/>
      <c r="D11" s="222"/>
      <c r="E11" s="222"/>
    </row>
    <row r="12" spans="1:5" ht="20.25">
      <c r="A12" s="272" t="s">
        <v>7</v>
      </c>
      <c r="B12" s="228" t="str">
        <f>'2009.g.09 m'!D13</f>
        <v>01.01.2009-</v>
      </c>
      <c r="C12" s="275" t="str">
        <f>B12</f>
        <v>01.01.2009-</v>
      </c>
      <c r="D12" s="228" t="str">
        <f>'2009.g.09 m'!F13</f>
        <v>01.01.2008-</v>
      </c>
      <c r="E12" s="228" t="str">
        <f>D12</f>
        <v>01.01.2008-</v>
      </c>
    </row>
    <row r="13" spans="1:5" ht="20.25">
      <c r="A13" s="273"/>
      <c r="B13" s="229" t="str">
        <f>'2009.g.09 m'!D14</f>
        <v>30.09.2009</v>
      </c>
      <c r="C13" s="271" t="str">
        <f>B13</f>
        <v>30.09.2009</v>
      </c>
      <c r="D13" s="229" t="str">
        <f>'2009.g.09 m'!F14</f>
        <v>30.09.2008</v>
      </c>
      <c r="E13" s="229" t="str">
        <f>D13:D13</f>
        <v>30.09.2008</v>
      </c>
    </row>
    <row r="14" spans="1:5" ht="20.25">
      <c r="A14" s="273"/>
      <c r="B14" s="229"/>
      <c r="C14" s="271"/>
      <c r="D14" s="269" t="s">
        <v>241</v>
      </c>
      <c r="E14" s="269" t="s">
        <v>241</v>
      </c>
    </row>
    <row r="15" spans="1:5" ht="20.25">
      <c r="A15" s="270"/>
      <c r="B15" s="229" t="s">
        <v>8</v>
      </c>
      <c r="C15" s="271" t="s">
        <v>8</v>
      </c>
      <c r="D15" s="229" t="s">
        <v>8</v>
      </c>
      <c r="E15" s="229" t="s">
        <v>8</v>
      </c>
    </row>
    <row r="16" spans="1:5" ht="24" customHeight="1" thickBot="1">
      <c r="A16" s="274"/>
      <c r="B16" s="276" t="s">
        <v>9</v>
      </c>
      <c r="C16" s="277" t="s">
        <v>58</v>
      </c>
      <c r="D16" s="276" t="s">
        <v>9</v>
      </c>
      <c r="E16" s="276" t="s">
        <v>58</v>
      </c>
    </row>
    <row r="17" spans="1:7" ht="20.25">
      <c r="A17" s="266"/>
      <c r="B17" s="235"/>
      <c r="C17" s="235"/>
      <c r="D17" s="235"/>
      <c r="E17" s="235"/>
      <c r="F17" s="59"/>
      <c r="G17" s="59"/>
    </row>
    <row r="18" spans="1:7" ht="20.25">
      <c r="A18" s="266" t="s">
        <v>152</v>
      </c>
      <c r="B18" s="235"/>
      <c r="C18" s="235"/>
      <c r="D18" s="235"/>
      <c r="E18" s="235"/>
      <c r="F18" s="59"/>
      <c r="G18" s="59"/>
    </row>
    <row r="19" spans="1:7" ht="20.25">
      <c r="A19" s="267" t="s">
        <v>153</v>
      </c>
      <c r="B19" s="235">
        <v>-80916</v>
      </c>
      <c r="C19" s="235">
        <v>-115133</v>
      </c>
      <c r="D19" s="235">
        <v>12612</v>
      </c>
      <c r="E19" s="235">
        <v>17945</v>
      </c>
      <c r="F19" s="59"/>
      <c r="G19" s="59"/>
    </row>
    <row r="20" spans="1:7" ht="20.25">
      <c r="A20" s="267" t="s">
        <v>154</v>
      </c>
      <c r="B20" s="235">
        <v>4634</v>
      </c>
      <c r="C20" s="235">
        <v>6594</v>
      </c>
      <c r="D20" s="235">
        <v>5440</v>
      </c>
      <c r="E20" s="235">
        <v>7740</v>
      </c>
      <c r="F20" s="59"/>
      <c r="G20" s="59"/>
    </row>
    <row r="21" spans="1:7" ht="40.5">
      <c r="A21" s="267" t="s">
        <v>155</v>
      </c>
      <c r="B21" s="235">
        <v>102223</v>
      </c>
      <c r="C21" s="235">
        <v>145450</v>
      </c>
      <c r="D21" s="235">
        <v>6246</v>
      </c>
      <c r="E21" s="235">
        <v>8887</v>
      </c>
      <c r="F21" s="59"/>
      <c r="G21" s="59"/>
    </row>
    <row r="22" spans="1:7" ht="40.5">
      <c r="A22" s="267" t="s">
        <v>220</v>
      </c>
      <c r="B22" s="235">
        <v>392</v>
      </c>
      <c r="C22" s="235">
        <v>558</v>
      </c>
      <c r="D22" s="235">
        <v>270</v>
      </c>
      <c r="E22" s="235">
        <v>384</v>
      </c>
      <c r="F22" s="59"/>
      <c r="G22" s="59"/>
    </row>
    <row r="23" spans="1:7" ht="20.25">
      <c r="A23" s="267" t="s">
        <v>156</v>
      </c>
      <c r="B23" s="235">
        <v>-71</v>
      </c>
      <c r="C23" s="235">
        <v>-101</v>
      </c>
      <c r="D23" s="235">
        <v>-498</v>
      </c>
      <c r="E23" s="235">
        <v>-709</v>
      </c>
      <c r="F23" s="59"/>
      <c r="G23" s="59"/>
    </row>
    <row r="24" spans="1:5" ht="20.25">
      <c r="A24" s="267" t="s">
        <v>179</v>
      </c>
      <c r="B24" s="235">
        <v>160</v>
      </c>
      <c r="C24" s="235">
        <v>228</v>
      </c>
      <c r="D24" s="235">
        <v>106</v>
      </c>
      <c r="E24" s="235">
        <v>151</v>
      </c>
    </row>
    <row r="25" spans="1:5" ht="43.5" customHeight="1">
      <c r="A25" s="266" t="s">
        <v>157</v>
      </c>
      <c r="B25" s="236">
        <v>26422</v>
      </c>
      <c r="C25" s="236">
        <v>37596</v>
      </c>
      <c r="D25" s="236">
        <v>24176</v>
      </c>
      <c r="E25" s="236">
        <v>34399</v>
      </c>
    </row>
    <row r="26" spans="1:5" ht="20.25">
      <c r="A26" s="267" t="s">
        <v>158</v>
      </c>
      <c r="B26" s="235">
        <v>196937</v>
      </c>
      <c r="C26" s="235">
        <v>280216</v>
      </c>
      <c r="D26" s="235">
        <v>-124526</v>
      </c>
      <c r="E26" s="235">
        <v>-177185</v>
      </c>
    </row>
    <row r="27" spans="1:5" ht="20.25">
      <c r="A27" s="267" t="s">
        <v>159</v>
      </c>
      <c r="B27" s="235">
        <v>734</v>
      </c>
      <c r="C27" s="235">
        <v>1044</v>
      </c>
      <c r="D27" s="235">
        <v>-5906</v>
      </c>
      <c r="E27" s="235">
        <v>-8403</v>
      </c>
    </row>
    <row r="28" spans="1:5" ht="20.25">
      <c r="A28" s="267" t="s">
        <v>160</v>
      </c>
      <c r="B28" s="235">
        <v>-6345</v>
      </c>
      <c r="C28" s="235">
        <v>-9028</v>
      </c>
      <c r="D28" s="235">
        <v>-526</v>
      </c>
      <c r="E28" s="235">
        <v>-748</v>
      </c>
    </row>
    <row r="29" spans="1:5" ht="40.5">
      <c r="A29" s="267" t="s">
        <v>161</v>
      </c>
      <c r="B29" s="235">
        <v>16304</v>
      </c>
      <c r="C29" s="235">
        <v>23199</v>
      </c>
      <c r="D29" s="235">
        <v>-31810</v>
      </c>
      <c r="E29" s="235">
        <v>-45262</v>
      </c>
    </row>
    <row r="30" spans="1:5" ht="20.25">
      <c r="A30" s="267" t="s">
        <v>164</v>
      </c>
      <c r="B30" s="235">
        <v>-252263</v>
      </c>
      <c r="C30" s="238">
        <v>-358938</v>
      </c>
      <c r="D30" s="235">
        <v>27326</v>
      </c>
      <c r="E30" s="235">
        <v>38881</v>
      </c>
    </row>
    <row r="31" spans="1:5" ht="20.25">
      <c r="A31" s="267" t="s">
        <v>242</v>
      </c>
      <c r="B31" s="235"/>
      <c r="C31" s="237"/>
      <c r="D31" s="235">
        <v>5001</v>
      </c>
      <c r="E31" s="235">
        <v>7116</v>
      </c>
    </row>
    <row r="32" spans="1:5" ht="20.25">
      <c r="A32" s="267" t="s">
        <v>162</v>
      </c>
      <c r="B32" s="235">
        <v>-828</v>
      </c>
      <c r="C32" s="235">
        <v>-1178</v>
      </c>
      <c r="D32" s="235">
        <v>492</v>
      </c>
      <c r="E32" s="235">
        <v>700</v>
      </c>
    </row>
    <row r="33" spans="1:5" ht="20.25">
      <c r="A33" s="267" t="s">
        <v>163</v>
      </c>
      <c r="B33" s="235">
        <v>-19572</v>
      </c>
      <c r="C33" s="235">
        <v>-27848</v>
      </c>
      <c r="D33" s="235">
        <v>-4036</v>
      </c>
      <c r="E33" s="235">
        <v>-5743</v>
      </c>
    </row>
    <row r="34" spans="1:5" ht="20.25">
      <c r="A34" s="267" t="s">
        <v>165</v>
      </c>
      <c r="B34" s="235">
        <v>-53583</v>
      </c>
      <c r="C34" s="235">
        <v>-76242</v>
      </c>
      <c r="D34" s="235">
        <v>68950</v>
      </c>
      <c r="E34" s="235">
        <v>98107</v>
      </c>
    </row>
    <row r="35" spans="1:5" ht="20.25">
      <c r="A35" s="267" t="s">
        <v>166</v>
      </c>
      <c r="B35" s="235">
        <v>4870</v>
      </c>
      <c r="C35" s="235">
        <v>6929</v>
      </c>
      <c r="D35" s="235">
        <v>5330</v>
      </c>
      <c r="E35" s="235">
        <v>7584</v>
      </c>
    </row>
    <row r="36" spans="1:5" ht="20.25">
      <c r="A36" s="267" t="s">
        <v>243</v>
      </c>
      <c r="B36" s="235">
        <v>2874</v>
      </c>
      <c r="C36" s="235">
        <v>4089</v>
      </c>
      <c r="D36" s="235">
        <v>2454</v>
      </c>
      <c r="E36" s="235">
        <v>3492</v>
      </c>
    </row>
    <row r="37" spans="1:5" ht="20.25">
      <c r="A37" s="267" t="s">
        <v>167</v>
      </c>
      <c r="B37" s="235">
        <v>-19245</v>
      </c>
      <c r="C37" s="235">
        <v>-27383</v>
      </c>
      <c r="D37" s="235">
        <v>978</v>
      </c>
      <c r="E37" s="235">
        <v>1392</v>
      </c>
    </row>
    <row r="38" spans="1:5" ht="20.25">
      <c r="A38" s="266" t="s">
        <v>168</v>
      </c>
      <c r="B38" s="238">
        <v>-130117</v>
      </c>
      <c r="C38" s="238">
        <v>-185140</v>
      </c>
      <c r="D38" s="238">
        <v>-56273</v>
      </c>
      <c r="E38" s="238">
        <v>-80069</v>
      </c>
    </row>
    <row r="39" spans="1:5" ht="20.25">
      <c r="A39" s="267" t="s">
        <v>169</v>
      </c>
      <c r="B39" s="235">
        <v>2</v>
      </c>
      <c r="C39" s="235">
        <v>3</v>
      </c>
      <c r="D39" s="238">
        <v>-3425</v>
      </c>
      <c r="E39" s="235">
        <v>-4873</v>
      </c>
    </row>
    <row r="40" spans="1:5" ht="20.25">
      <c r="A40" s="266" t="s">
        <v>170</v>
      </c>
      <c r="B40" s="236">
        <v>-103693</v>
      </c>
      <c r="C40" s="236">
        <v>-147541</v>
      </c>
      <c r="D40" s="236">
        <v>-35522</v>
      </c>
      <c r="E40" s="236">
        <v>-50543</v>
      </c>
    </row>
    <row r="41" spans="1:5" ht="20.25">
      <c r="A41" s="266" t="s">
        <v>171</v>
      </c>
      <c r="B41" s="235"/>
      <c r="C41" s="235"/>
      <c r="D41" s="238"/>
      <c r="E41" s="235">
        <v>0</v>
      </c>
    </row>
    <row r="42" spans="1:5" ht="20.25">
      <c r="A42" s="267" t="s">
        <v>172</v>
      </c>
      <c r="B42" s="235">
        <v>-7290</v>
      </c>
      <c r="C42" s="235">
        <v>-10373</v>
      </c>
      <c r="D42" s="238">
        <v>-4295</v>
      </c>
      <c r="E42" s="235">
        <v>-6111</v>
      </c>
    </row>
    <row r="43" spans="1:5" ht="20.25">
      <c r="A43" s="267" t="s">
        <v>173</v>
      </c>
      <c r="B43" s="235">
        <v>2890</v>
      </c>
      <c r="C43" s="235">
        <v>4112</v>
      </c>
      <c r="D43" s="238">
        <v>3684</v>
      </c>
      <c r="E43" s="235">
        <v>5242</v>
      </c>
    </row>
    <row r="44" spans="1:5" ht="20.25">
      <c r="A44" s="267" t="s">
        <v>244</v>
      </c>
      <c r="B44" s="235">
        <v>0</v>
      </c>
      <c r="C44" s="235">
        <v>0</v>
      </c>
      <c r="D44" s="238">
        <v>502</v>
      </c>
      <c r="E44" s="235">
        <v>714</v>
      </c>
    </row>
    <row r="45" spans="1:5" ht="40.5">
      <c r="A45" s="266" t="s">
        <v>174</v>
      </c>
      <c r="B45" s="236">
        <v>-4400</v>
      </c>
      <c r="C45" s="236">
        <v>-6261</v>
      </c>
      <c r="D45" s="236">
        <v>-109</v>
      </c>
      <c r="E45" s="236">
        <v>-155</v>
      </c>
    </row>
    <row r="46" spans="1:5" ht="20.25">
      <c r="A46" s="266" t="s">
        <v>175</v>
      </c>
      <c r="B46" s="235"/>
      <c r="C46" s="235"/>
      <c r="D46" s="238"/>
      <c r="E46" s="235">
        <v>0</v>
      </c>
    </row>
    <row r="47" spans="1:5" ht="20.25">
      <c r="A47" s="267" t="s">
        <v>245</v>
      </c>
      <c r="B47" s="235">
        <v>35200</v>
      </c>
      <c r="C47" s="235">
        <v>50085</v>
      </c>
      <c r="D47" s="238">
        <v>0</v>
      </c>
      <c r="E47" s="235">
        <v>0</v>
      </c>
    </row>
    <row r="48" spans="1:5" ht="20.25">
      <c r="A48" s="267" t="s">
        <v>176</v>
      </c>
      <c r="B48" s="238">
        <v>34916</v>
      </c>
      <c r="C48" s="238">
        <v>49681</v>
      </c>
      <c r="D48" s="238">
        <v>-362</v>
      </c>
      <c r="E48" s="238">
        <v>-515</v>
      </c>
    </row>
    <row r="49" spans="1:5" ht="40.5">
      <c r="A49" s="266" t="s">
        <v>177</v>
      </c>
      <c r="B49" s="235">
        <v>70116</v>
      </c>
      <c r="C49" s="235">
        <v>99766</v>
      </c>
      <c r="D49" s="238">
        <v>-362</v>
      </c>
      <c r="E49" s="235">
        <v>-515</v>
      </c>
    </row>
    <row r="50" spans="1:5" ht="20.25">
      <c r="A50" s="266" t="s">
        <v>178</v>
      </c>
      <c r="B50" s="236">
        <v>-37977</v>
      </c>
      <c r="C50" s="236">
        <v>-54036</v>
      </c>
      <c r="D50" s="236">
        <v>-35993</v>
      </c>
      <c r="E50" s="236">
        <v>-51213</v>
      </c>
    </row>
    <row r="51" spans="1:5" ht="20.25">
      <c r="A51" s="267" t="s">
        <v>96</v>
      </c>
      <c r="B51" s="238">
        <v>84930</v>
      </c>
      <c r="C51" s="238">
        <v>120845</v>
      </c>
      <c r="D51" s="238">
        <v>138823</v>
      </c>
      <c r="E51" s="238">
        <v>197527</v>
      </c>
    </row>
    <row r="52" spans="1:8" ht="20.25">
      <c r="A52" s="267" t="s">
        <v>179</v>
      </c>
      <c r="B52" s="235">
        <v>-160</v>
      </c>
      <c r="C52" s="235">
        <v>-228</v>
      </c>
      <c r="D52" s="235">
        <v>-106</v>
      </c>
      <c r="E52" s="235">
        <v>-151</v>
      </c>
      <c r="H52" s="62"/>
    </row>
    <row r="53" spans="1:5" ht="20.25">
      <c r="A53" s="266" t="s">
        <v>180</v>
      </c>
      <c r="B53" s="236">
        <v>46793</v>
      </c>
      <c r="C53" s="236">
        <v>66581</v>
      </c>
      <c r="D53" s="236">
        <v>102724</v>
      </c>
      <c r="E53" s="236">
        <v>146163</v>
      </c>
    </row>
    <row r="54" spans="1:5" ht="21" thickBot="1">
      <c r="A54" s="268"/>
      <c r="B54" s="239"/>
      <c r="C54" s="239"/>
      <c r="D54" s="239"/>
      <c r="E54" s="239"/>
    </row>
    <row r="55" spans="1:5" ht="15.75">
      <c r="A55" s="230"/>
      <c r="B55" s="231"/>
      <c r="C55" s="231"/>
      <c r="D55" s="231"/>
      <c r="E55" s="231"/>
    </row>
    <row r="56" spans="1:5" ht="15.75">
      <c r="A56" s="230"/>
      <c r="B56" s="231"/>
      <c r="C56" s="231"/>
      <c r="D56" s="231"/>
      <c r="E56" s="231"/>
    </row>
    <row r="57" spans="1:5" ht="15.75">
      <c r="A57" s="230"/>
      <c r="B57" s="231"/>
      <c r="C57" s="231"/>
      <c r="D57" s="231"/>
      <c r="E57" s="231"/>
    </row>
    <row r="58" spans="1:5" ht="15.75">
      <c r="A58" s="230"/>
      <c r="B58" s="231"/>
      <c r="C58" s="231"/>
      <c r="D58" s="231"/>
      <c r="E58" s="231"/>
    </row>
    <row r="59" spans="1:5" ht="15.75">
      <c r="A59" s="230"/>
      <c r="B59" s="231"/>
      <c r="C59" s="231"/>
      <c r="D59" s="231"/>
      <c r="E59" s="231"/>
    </row>
    <row r="60" spans="1:5" ht="15">
      <c r="A60" s="222"/>
      <c r="B60" s="222"/>
      <c r="C60" s="222"/>
      <c r="D60" s="222"/>
      <c r="E60" s="222"/>
    </row>
    <row r="61" spans="1:5" ht="15.75">
      <c r="A61" s="108" t="s">
        <v>76</v>
      </c>
      <c r="B61" s="128" t="s">
        <v>74</v>
      </c>
      <c r="C61" s="222"/>
      <c r="D61" s="222"/>
      <c r="E61" s="222"/>
    </row>
    <row r="62" spans="1:5" ht="15.75">
      <c r="A62" s="222"/>
      <c r="B62" s="222"/>
      <c r="C62" s="128"/>
      <c r="D62" s="128"/>
      <c r="E62" s="222"/>
    </row>
    <row r="63" spans="1:5" ht="15">
      <c r="A63" s="222"/>
      <c r="B63" s="222"/>
      <c r="C63" s="222"/>
      <c r="D63" s="222"/>
      <c r="E63" s="222"/>
    </row>
    <row r="64" spans="1:5" ht="15">
      <c r="A64" s="222"/>
      <c r="B64" s="222"/>
      <c r="C64" s="222"/>
      <c r="D64" s="222"/>
      <c r="E64" s="222"/>
    </row>
    <row r="65" spans="1:5" ht="15">
      <c r="A65" s="222"/>
      <c r="B65" s="222"/>
      <c r="C65" s="222"/>
      <c r="D65" s="222"/>
      <c r="E65" s="222"/>
    </row>
    <row r="66" spans="1:5" ht="15">
      <c r="A66" s="222"/>
      <c r="B66" s="222"/>
      <c r="C66" s="222"/>
      <c r="D66" s="222"/>
      <c r="E66" s="222"/>
    </row>
    <row r="67" spans="1:5" ht="15">
      <c r="A67" s="222"/>
      <c r="B67" s="222"/>
      <c r="C67" s="222"/>
      <c r="D67" s="222"/>
      <c r="E67" s="222"/>
    </row>
    <row r="68" spans="1:5" ht="15.75">
      <c r="A68" s="128" t="str">
        <f>Kapitāls!A37</f>
        <v>Valdes priekšsēdētājs</v>
      </c>
      <c r="B68" s="232"/>
      <c r="C68" s="232"/>
      <c r="D68" s="17"/>
      <c r="E68" s="222"/>
    </row>
    <row r="69" spans="1:5" ht="15.75">
      <c r="A69" s="233"/>
      <c r="B69" s="284" t="str">
        <f>Kapitāls!C38</f>
        <v>Andris Ozoliņš</v>
      </c>
      <c r="C69" s="284"/>
      <c r="D69" s="230"/>
      <c r="E69" s="222"/>
    </row>
    <row r="70" spans="1:5" ht="15.75">
      <c r="A70" s="233"/>
      <c r="B70" s="139"/>
      <c r="C70" s="139"/>
      <c r="D70" s="230"/>
      <c r="E70" s="222"/>
    </row>
    <row r="71" spans="1:5" ht="15.75">
      <c r="A71" s="128" t="s">
        <v>22</v>
      </c>
      <c r="B71" s="232"/>
      <c r="C71" s="232"/>
      <c r="D71" s="17"/>
      <c r="E71" s="222"/>
    </row>
    <row r="72" spans="1:5" ht="15.75">
      <c r="A72" s="128"/>
      <c r="B72" s="284" t="str">
        <f>Kapitāls!C41</f>
        <v>Rūdolfs Kargess</v>
      </c>
      <c r="C72" s="284"/>
      <c r="D72" s="17"/>
      <c r="E72" s="222"/>
    </row>
    <row r="73" spans="1:5" ht="15.75">
      <c r="A73" s="128" t="str">
        <f>Kapitāls!A42</f>
        <v>Datums:  2009.gada 27.novembrī</v>
      </c>
      <c r="B73" s="128"/>
      <c r="C73" s="128"/>
      <c r="D73" s="128"/>
      <c r="E73" s="222"/>
    </row>
  </sheetData>
  <mergeCells count="2">
    <mergeCell ref="B72:C72"/>
    <mergeCell ref="B69:C69"/>
  </mergeCells>
  <printOptions/>
  <pageMargins left="0.78" right="0.26" top="0.66" bottom="0.72" header="0.5" footer="0.5"/>
  <pageSetup fitToHeight="1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5"/>
  <sheetViews>
    <sheetView zoomScale="65" zoomScaleNormal="65" workbookViewId="0" topLeftCell="A1">
      <selection activeCell="B18" sqref="B18"/>
    </sheetView>
  </sheetViews>
  <sheetFormatPr defaultColWidth="8.796875" defaultRowHeight="15"/>
  <cols>
    <col min="1" max="1" width="3.3984375" style="32" customWidth="1"/>
    <col min="2" max="2" width="34.8984375" style="32" customWidth="1"/>
    <col min="3" max="3" width="5.8984375" style="49" customWidth="1"/>
    <col min="4" max="4" width="1.59765625" style="49" customWidth="1"/>
    <col min="5" max="5" width="10" style="32" customWidth="1"/>
    <col min="6" max="6" width="3.8984375" style="32" customWidth="1"/>
    <col min="7" max="7" width="7.69921875" style="32" customWidth="1"/>
    <col min="8" max="8" width="3.8984375" style="32" customWidth="1"/>
    <col min="9" max="16384" width="7.69921875" style="32" customWidth="1"/>
  </cols>
  <sheetData>
    <row r="1" spans="2:8" ht="21" customHeight="1">
      <c r="B1" s="33"/>
      <c r="C1" s="34"/>
      <c r="D1" s="34"/>
      <c r="E1" s="33"/>
      <c r="F1" s="33"/>
      <c r="G1" s="33"/>
      <c r="H1" s="35"/>
    </row>
    <row r="2" spans="2:8" ht="9.75" customHeight="1">
      <c r="B2" s="33"/>
      <c r="C2" s="34"/>
      <c r="D2" s="34"/>
      <c r="E2" s="33"/>
      <c r="F2" s="33"/>
      <c r="G2" s="33"/>
      <c r="H2" s="33"/>
    </row>
    <row r="3" spans="2:8" ht="15.75">
      <c r="B3" s="33"/>
      <c r="C3" s="36"/>
      <c r="D3" s="36"/>
      <c r="E3" s="36"/>
      <c r="F3" s="36"/>
      <c r="G3" s="36"/>
      <c r="H3" s="33"/>
    </row>
    <row r="4" spans="2:8" ht="15.75">
      <c r="B4" s="33"/>
      <c r="C4" s="36"/>
      <c r="D4" s="36"/>
      <c r="E4" s="36"/>
      <c r="F4" s="36"/>
      <c r="G4" s="36"/>
      <c r="H4" s="37"/>
    </row>
    <row r="5" spans="2:8" ht="15.75">
      <c r="B5" s="38"/>
      <c r="C5" s="34"/>
      <c r="D5" s="34"/>
      <c r="E5" s="33"/>
      <c r="F5" s="33"/>
      <c r="G5" s="33"/>
      <c r="H5" s="33"/>
    </row>
    <row r="6" spans="2:8" ht="15.75">
      <c r="B6" s="33"/>
      <c r="C6" s="34"/>
      <c r="D6" s="34"/>
      <c r="E6" s="33"/>
      <c r="F6" s="33"/>
      <c r="G6" s="33"/>
      <c r="H6" s="33"/>
    </row>
    <row r="7" spans="2:8" ht="15.75">
      <c r="B7" s="33"/>
      <c r="C7" s="34"/>
      <c r="D7" s="34"/>
      <c r="E7" s="39"/>
      <c r="F7" s="39"/>
      <c r="G7" s="39"/>
      <c r="H7" s="33"/>
    </row>
    <row r="8" spans="2:8" ht="15.75">
      <c r="B8" s="33"/>
      <c r="C8" s="34"/>
      <c r="D8" s="34"/>
      <c r="E8" s="39"/>
      <c r="F8" s="39"/>
      <c r="G8" s="39"/>
      <c r="H8" s="33"/>
    </row>
    <row r="9" spans="2:8" ht="15.75">
      <c r="B9" s="33"/>
      <c r="C9" s="34"/>
      <c r="D9" s="34"/>
      <c r="E9" s="39"/>
      <c r="F9" s="39"/>
      <c r="G9" s="39"/>
      <c r="H9" s="33"/>
    </row>
    <row r="10" spans="2:8" ht="15.75">
      <c r="B10" s="33"/>
      <c r="C10" s="34"/>
      <c r="D10" s="34"/>
      <c r="E10" s="39"/>
      <c r="F10" s="39"/>
      <c r="G10" s="39"/>
      <c r="H10" s="33"/>
    </row>
    <row r="11" spans="2:8" ht="15.75">
      <c r="B11" s="33"/>
      <c r="C11" s="34"/>
      <c r="D11" s="34"/>
      <c r="E11" s="39"/>
      <c r="F11" s="39"/>
      <c r="G11" s="39"/>
      <c r="H11" s="33"/>
    </row>
    <row r="12" spans="2:8" ht="15.75">
      <c r="B12" s="33"/>
      <c r="C12" s="34"/>
      <c r="D12" s="34"/>
      <c r="E12" s="39"/>
      <c r="F12" s="39"/>
      <c r="G12" s="39"/>
      <c r="H12" s="33"/>
    </row>
    <row r="13" spans="2:8" ht="16.5" customHeight="1">
      <c r="B13" s="33"/>
      <c r="C13" s="34"/>
      <c r="D13" s="34"/>
      <c r="E13" s="39"/>
      <c r="F13" s="39"/>
      <c r="G13" s="39"/>
      <c r="H13" s="33"/>
    </row>
    <row r="14" spans="2:8" ht="15.75">
      <c r="B14" s="33"/>
      <c r="C14" s="34"/>
      <c r="D14" s="34"/>
      <c r="E14" s="39"/>
      <c r="F14" s="39"/>
      <c r="G14" s="39"/>
      <c r="H14" s="33"/>
    </row>
    <row r="15" spans="2:8" ht="15.75">
      <c r="B15" s="33"/>
      <c r="C15" s="34"/>
      <c r="D15" s="34"/>
      <c r="E15" s="39"/>
      <c r="F15" s="39"/>
      <c r="G15" s="39"/>
      <c r="H15" s="33"/>
    </row>
    <row r="16" spans="2:8" ht="23.25">
      <c r="B16" s="40" t="s">
        <v>101</v>
      </c>
      <c r="C16" s="34"/>
      <c r="D16" s="34"/>
      <c r="E16" s="39"/>
      <c r="F16" s="39"/>
      <c r="G16" s="39"/>
      <c r="H16" s="33"/>
    </row>
    <row r="17" spans="2:8" ht="21" customHeight="1">
      <c r="B17" s="41"/>
      <c r="C17" s="34"/>
      <c r="D17" s="34"/>
      <c r="E17" s="38"/>
      <c r="F17" s="38"/>
      <c r="G17" s="38"/>
      <c r="H17" s="33"/>
    </row>
    <row r="18" spans="2:8" ht="15" customHeight="1">
      <c r="B18" s="41" t="s">
        <v>107</v>
      </c>
      <c r="C18" s="34"/>
      <c r="D18" s="34"/>
      <c r="E18" s="42"/>
      <c r="F18" s="33"/>
      <c r="G18" s="33"/>
      <c r="H18" s="33"/>
    </row>
    <row r="19" spans="2:8" ht="15.75">
      <c r="B19" s="43" t="s">
        <v>106</v>
      </c>
      <c r="C19" s="34"/>
      <c r="D19" s="34"/>
      <c r="E19" s="38"/>
      <c r="F19" s="38"/>
      <c r="G19" s="38"/>
      <c r="H19" s="33"/>
    </row>
    <row r="20" spans="2:8" ht="15.75">
      <c r="B20" s="43" t="s">
        <v>97</v>
      </c>
      <c r="C20" s="34"/>
      <c r="D20" s="34"/>
      <c r="E20" s="33"/>
      <c r="F20" s="33"/>
      <c r="G20" s="33"/>
      <c r="H20" s="33"/>
    </row>
    <row r="21" spans="2:8" ht="15.75">
      <c r="B21" s="44" t="s">
        <v>246</v>
      </c>
      <c r="C21" s="34"/>
      <c r="D21" s="34"/>
      <c r="E21" s="33"/>
      <c r="F21" s="33"/>
      <c r="G21" s="33"/>
      <c r="H21" s="33"/>
    </row>
    <row r="22" spans="2:8" ht="15.75">
      <c r="B22" s="44"/>
      <c r="C22" s="34"/>
      <c r="D22" s="34"/>
      <c r="E22" s="33"/>
      <c r="F22" s="33"/>
      <c r="G22" s="33"/>
      <c r="H22" s="33"/>
    </row>
    <row r="23" spans="2:8" ht="15.75">
      <c r="B23" s="33"/>
      <c r="C23" s="34"/>
      <c r="D23" s="34"/>
      <c r="E23" s="39"/>
      <c r="F23" s="39"/>
      <c r="G23" s="39"/>
      <c r="H23" s="33"/>
    </row>
    <row r="24" spans="2:8" ht="15.75">
      <c r="B24" s="33"/>
      <c r="C24" s="34"/>
      <c r="D24" s="34"/>
      <c r="E24" s="39"/>
      <c r="F24" s="39"/>
      <c r="G24" s="39"/>
      <c r="H24" s="33"/>
    </row>
    <row r="25" spans="2:8" ht="15.75">
      <c r="B25" s="33"/>
      <c r="C25" s="34"/>
      <c r="D25" s="34"/>
      <c r="E25" s="39"/>
      <c r="F25" s="39"/>
      <c r="G25" s="39"/>
      <c r="H25" s="33"/>
    </row>
    <row r="26" spans="2:8" ht="15.75">
      <c r="B26" s="45"/>
      <c r="C26" s="34"/>
      <c r="D26" s="34"/>
      <c r="E26" s="33"/>
      <c r="F26" s="33"/>
      <c r="G26" s="33"/>
      <c r="H26" s="33"/>
    </row>
    <row r="27" spans="2:8" ht="15.75">
      <c r="B27" s="38"/>
      <c r="C27" s="34"/>
      <c r="D27" s="34"/>
      <c r="E27" s="25"/>
      <c r="F27" s="25"/>
      <c r="G27" s="25"/>
      <c r="H27" s="33"/>
    </row>
    <row r="28" spans="2:8" ht="15.75">
      <c r="B28" s="33"/>
      <c r="C28" s="34"/>
      <c r="D28" s="34"/>
      <c r="E28" s="42"/>
      <c r="F28" s="33"/>
      <c r="G28" s="33"/>
      <c r="H28" s="33"/>
    </row>
    <row r="29" spans="2:8" ht="15.75">
      <c r="B29" s="46"/>
      <c r="C29" s="34"/>
      <c r="D29" s="34"/>
      <c r="E29" s="25"/>
      <c r="F29" s="38"/>
      <c r="G29" s="25"/>
      <c r="H29" s="33"/>
    </row>
    <row r="30" spans="2:8" ht="15.75">
      <c r="B30" s="46"/>
      <c r="C30" s="34"/>
      <c r="D30" s="34"/>
      <c r="E30" s="25"/>
      <c r="F30" s="38"/>
      <c r="G30" s="25"/>
      <c r="H30" s="33"/>
    </row>
    <row r="31" spans="2:8" ht="15.75">
      <c r="B31" s="46"/>
      <c r="C31" s="34"/>
      <c r="D31" s="34"/>
      <c r="E31" s="25"/>
      <c r="F31" s="38"/>
      <c r="G31" s="25"/>
      <c r="H31" s="33"/>
    </row>
    <row r="32" spans="2:8" ht="15.75">
      <c r="B32" s="46"/>
      <c r="C32" s="34"/>
      <c r="D32" s="34"/>
      <c r="E32" s="25"/>
      <c r="F32" s="38"/>
      <c r="G32" s="25"/>
      <c r="H32" s="33"/>
    </row>
    <row r="33" spans="2:8" ht="15.75">
      <c r="B33" s="46"/>
      <c r="C33" s="34"/>
      <c r="D33" s="34"/>
      <c r="E33" s="25"/>
      <c r="F33" s="38"/>
      <c r="G33" s="25"/>
      <c r="H33" s="33"/>
    </row>
    <row r="34" spans="2:8" ht="15.75">
      <c r="B34" s="33"/>
      <c r="C34" s="34"/>
      <c r="D34" s="34"/>
      <c r="E34" s="33"/>
      <c r="F34" s="33"/>
      <c r="G34" s="33"/>
      <c r="H34" s="33"/>
    </row>
    <row r="35" spans="2:8" ht="15.75">
      <c r="B35" s="38"/>
      <c r="C35" s="34"/>
      <c r="D35" s="34"/>
      <c r="E35" s="33"/>
      <c r="F35" s="33"/>
      <c r="G35" s="33"/>
      <c r="H35" s="33"/>
    </row>
    <row r="36" spans="2:8" ht="15.75">
      <c r="B36" s="33"/>
      <c r="C36" s="34"/>
      <c r="D36" s="34"/>
      <c r="E36" s="33"/>
      <c r="F36" s="33"/>
      <c r="G36" s="33"/>
      <c r="H36" s="33"/>
    </row>
    <row r="37" spans="2:8" ht="15.75">
      <c r="B37" s="33"/>
      <c r="C37" s="34"/>
      <c r="D37" s="34"/>
      <c r="E37" s="33"/>
      <c r="F37" s="33"/>
      <c r="G37" s="33"/>
      <c r="H37" s="33"/>
    </row>
    <row r="38" spans="2:8" ht="15.75">
      <c r="B38" s="33"/>
      <c r="C38" s="34"/>
      <c r="D38" s="34"/>
      <c r="E38" s="33"/>
      <c r="F38" s="33"/>
      <c r="G38" s="33"/>
      <c r="H38" s="33"/>
    </row>
    <row r="39" spans="2:8" ht="15.75">
      <c r="B39" s="33"/>
      <c r="C39" s="34"/>
      <c r="D39" s="34"/>
      <c r="E39" s="33"/>
      <c r="F39" s="33"/>
      <c r="G39" s="33"/>
      <c r="H39" s="33"/>
    </row>
    <row r="40" spans="2:8" ht="15.75">
      <c r="B40" s="33"/>
      <c r="C40" s="34"/>
      <c r="D40" s="34"/>
      <c r="E40" s="39"/>
      <c r="F40" s="39"/>
      <c r="G40" s="39"/>
      <c r="H40" s="33"/>
    </row>
    <row r="41" spans="2:8" ht="15.75">
      <c r="B41" s="33"/>
      <c r="C41" s="34"/>
      <c r="D41" s="34"/>
      <c r="E41" s="39"/>
      <c r="F41" s="39"/>
      <c r="G41" s="39"/>
      <c r="H41" s="33"/>
    </row>
    <row r="42" spans="2:10" ht="15.75">
      <c r="B42" s="47"/>
      <c r="C42" s="34"/>
      <c r="D42" s="34"/>
      <c r="E42" s="39"/>
      <c r="F42" s="39"/>
      <c r="G42" s="39"/>
      <c r="H42" s="33"/>
      <c r="J42" s="48"/>
    </row>
    <row r="43" spans="2:8" ht="15.75">
      <c r="B43" s="33"/>
      <c r="C43" s="34"/>
      <c r="D43" s="34"/>
      <c r="E43" s="24"/>
      <c r="F43" s="33"/>
      <c r="G43" s="24"/>
      <c r="H43" s="33"/>
    </row>
    <row r="44" spans="2:8" ht="15.75">
      <c r="B44" s="47"/>
      <c r="C44" s="34"/>
      <c r="D44" s="34"/>
      <c r="E44" s="25"/>
      <c r="F44" s="38"/>
      <c r="G44" s="25"/>
      <c r="H44" s="33"/>
    </row>
    <row r="45" spans="2:8" ht="15.75">
      <c r="B45" s="47"/>
      <c r="D45" s="50"/>
      <c r="E45" s="51"/>
      <c r="F45" s="51"/>
      <c r="G45" s="51"/>
      <c r="H45" s="33"/>
    </row>
    <row r="46" ht="17.25" customHeight="1">
      <c r="B46" s="52"/>
    </row>
    <row r="47" ht="17.25" customHeight="1">
      <c r="B47" s="52"/>
    </row>
    <row r="48" ht="17.25" customHeight="1">
      <c r="B48" s="52"/>
    </row>
    <row r="49" ht="17.25" customHeight="1">
      <c r="B49" s="52"/>
    </row>
    <row r="50" ht="15.75">
      <c r="B50" s="52"/>
    </row>
    <row r="51" ht="15.75">
      <c r="B51" s="52"/>
    </row>
    <row r="52" ht="15.75">
      <c r="B52" s="52"/>
    </row>
    <row r="53" ht="15.75">
      <c r="B53" s="52"/>
    </row>
    <row r="54" ht="15.75">
      <c r="B54" s="52"/>
    </row>
    <row r="55" ht="15.75">
      <c r="B55" s="52"/>
    </row>
    <row r="56" ht="15.75">
      <c r="B56" s="52"/>
    </row>
    <row r="57" ht="15.75">
      <c r="B57" s="52"/>
    </row>
    <row r="58" ht="15.75">
      <c r="B58" s="52"/>
    </row>
    <row r="59" ht="15.75">
      <c r="B59" s="52"/>
    </row>
    <row r="60" ht="15.75">
      <c r="B60" s="52"/>
    </row>
    <row r="61" ht="15.75">
      <c r="B61" s="52"/>
    </row>
    <row r="62" ht="15.75">
      <c r="B62" s="52"/>
    </row>
    <row r="63" ht="15.75">
      <c r="B63" s="52"/>
    </row>
    <row r="64" ht="15.75">
      <c r="B64" s="52"/>
    </row>
    <row r="65" ht="15.75">
      <c r="B65" s="52"/>
    </row>
    <row r="66" ht="15.75">
      <c r="B66" s="52"/>
    </row>
    <row r="67" ht="15.75">
      <c r="B67" s="52"/>
    </row>
    <row r="68" ht="15.75">
      <c r="B68" s="52"/>
    </row>
    <row r="69" ht="15.75">
      <c r="B69" s="52"/>
    </row>
    <row r="70" ht="15.75">
      <c r="B70" s="52"/>
    </row>
    <row r="71" ht="15.75">
      <c r="B71" s="52"/>
    </row>
    <row r="72" ht="15.75">
      <c r="B72" s="52"/>
    </row>
    <row r="73" ht="15.75">
      <c r="B73" s="52"/>
    </row>
    <row r="74" ht="15.75">
      <c r="B74" s="52"/>
    </row>
    <row r="75" ht="15.75">
      <c r="B75" s="52"/>
    </row>
    <row r="76" ht="15.75">
      <c r="B76" s="52"/>
    </row>
    <row r="77" ht="15.75">
      <c r="B77" s="52"/>
    </row>
    <row r="78" ht="15.75">
      <c r="B78" s="52"/>
    </row>
    <row r="79" ht="15.75">
      <c r="B79" s="52"/>
    </row>
    <row r="80" ht="15.75">
      <c r="B80" s="52"/>
    </row>
    <row r="81" ht="15.75">
      <c r="B81" s="52"/>
    </row>
    <row r="82" ht="15.75">
      <c r="B82" s="52"/>
    </row>
    <row r="83" ht="15.75">
      <c r="B83" s="52"/>
    </row>
    <row r="84" ht="15.75">
      <c r="B84" s="52"/>
    </row>
    <row r="85" ht="15.75">
      <c r="B85" s="52"/>
    </row>
    <row r="86" ht="15.75">
      <c r="B86" s="52"/>
    </row>
    <row r="87" ht="15.75">
      <c r="B87" s="52"/>
    </row>
    <row r="88" ht="15.75">
      <c r="B88" s="52"/>
    </row>
    <row r="89" ht="15.75">
      <c r="B89" s="52"/>
    </row>
    <row r="90" ht="15.75">
      <c r="B90" s="52"/>
    </row>
    <row r="91" ht="15.75">
      <c r="B91" s="52"/>
    </row>
    <row r="92" ht="15.75">
      <c r="B92" s="52"/>
    </row>
    <row r="93" ht="15.75">
      <c r="B93" s="52"/>
    </row>
    <row r="94" ht="15.75">
      <c r="B94" s="52"/>
    </row>
    <row r="95" ht="15.75">
      <c r="B95" s="52"/>
    </row>
  </sheetData>
  <printOptions/>
  <pageMargins left="1.1023622047244095" right="0.7480314960629921" top="0.5" bottom="0.53" header="0.5118110236220472" footer="0.5118110236220472"/>
  <pageSetup fitToHeight="4" fitToWidth="4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="60" zoomScaleNormal="60" workbookViewId="0" topLeftCell="A7">
      <selection activeCell="A34" sqref="A34"/>
    </sheetView>
  </sheetViews>
  <sheetFormatPr defaultColWidth="8.796875" defaultRowHeight="15"/>
  <cols>
    <col min="1" max="1" width="59.69921875" style="1" customWidth="1"/>
    <col min="2" max="4" width="17.69921875" style="1" customWidth="1"/>
    <col min="5" max="5" width="16.69921875" style="1" customWidth="1"/>
    <col min="6" max="6" width="8.69921875" style="1" customWidth="1"/>
    <col min="7" max="7" width="10.5" style="1" bestFit="1" customWidth="1"/>
    <col min="8" max="8" width="8.69921875" style="1" customWidth="1"/>
    <col min="9" max="9" width="12" style="1" customWidth="1"/>
    <col min="10" max="16384" width="8.69921875" style="1" customWidth="1"/>
  </cols>
  <sheetData>
    <row r="1" spans="2:9" ht="15">
      <c r="B1" s="63"/>
      <c r="C1" s="63"/>
      <c r="D1" s="63"/>
      <c r="E1" s="64" t="s">
        <v>30</v>
      </c>
      <c r="H1" s="1">
        <v>0.702804</v>
      </c>
      <c r="I1" s="1">
        <v>0.702804</v>
      </c>
    </row>
    <row r="2" spans="2:5" ht="15">
      <c r="B2" s="63"/>
      <c r="C2" s="63"/>
      <c r="D2" s="63"/>
      <c r="E2" s="64" t="s">
        <v>31</v>
      </c>
    </row>
    <row r="3" spans="1:5" ht="15">
      <c r="A3" s="3"/>
      <c r="B3" s="61"/>
      <c r="C3" s="61"/>
      <c r="D3" s="61"/>
      <c r="E3" s="64" t="s">
        <v>32</v>
      </c>
    </row>
    <row r="4" spans="1:5" ht="15.75">
      <c r="A4" s="3"/>
      <c r="B4" s="61"/>
      <c r="C4" s="61"/>
      <c r="D4" s="61"/>
      <c r="E4" s="64"/>
    </row>
    <row r="5" spans="1:5" ht="23.25">
      <c r="A5" s="3"/>
      <c r="B5" s="61"/>
      <c r="C5" s="61"/>
      <c r="D5" s="61"/>
      <c r="E5" s="66"/>
    </row>
    <row r="6" spans="1:5" ht="23.25">
      <c r="A6"/>
      <c r="B6" s="97" t="s">
        <v>33</v>
      </c>
      <c r="D6" s="97"/>
      <c r="E6" s="97"/>
    </row>
    <row r="7" spans="1:5" ht="18.75">
      <c r="A7"/>
      <c r="B7" s="100" t="s">
        <v>246</v>
      </c>
      <c r="D7" s="100"/>
      <c r="E7" s="100"/>
    </row>
    <row r="8" spans="1:5" ht="15.75">
      <c r="A8"/>
      <c r="B8" s="98" t="s">
        <v>34</v>
      </c>
      <c r="D8" s="98"/>
      <c r="E8" s="98"/>
    </row>
    <row r="9" spans="1:5" ht="16.5" customHeight="1">
      <c r="A9" t="s">
        <v>35</v>
      </c>
      <c r="B9" s="63"/>
      <c r="C9" s="63"/>
      <c r="D9" s="63"/>
      <c r="E9" s="63"/>
    </row>
    <row r="10" spans="1:5" ht="16.5" customHeight="1">
      <c r="A10" t="s">
        <v>101</v>
      </c>
      <c r="B10" s="63"/>
      <c r="C10" s="63"/>
      <c r="D10" s="63"/>
      <c r="E10" s="63"/>
    </row>
    <row r="11" spans="1:5" ht="16.5" customHeight="1">
      <c r="A11" t="s">
        <v>36</v>
      </c>
      <c r="B11" s="68"/>
      <c r="C11" s="68"/>
      <c r="D11" s="68"/>
      <c r="E11" s="63"/>
    </row>
    <row r="12" spans="1:5" ht="16.5" customHeight="1" thickBot="1">
      <c r="A12" t="s">
        <v>37</v>
      </c>
      <c r="B12" s="65"/>
      <c r="C12" s="65"/>
      <c r="D12" s="65"/>
      <c r="E12" s="63"/>
    </row>
    <row r="13" spans="1:5" ht="20.25">
      <c r="A13" s="102" t="s">
        <v>38</v>
      </c>
      <c r="B13" s="71">
        <v>40086</v>
      </c>
      <c r="C13" s="71">
        <v>40086</v>
      </c>
      <c r="D13" s="71">
        <v>39813</v>
      </c>
      <c r="E13" s="72">
        <v>39813</v>
      </c>
    </row>
    <row r="14" spans="1:5" ht="20.25">
      <c r="A14" s="6"/>
      <c r="B14" s="73" t="s">
        <v>39</v>
      </c>
      <c r="C14" s="73" t="s">
        <v>39</v>
      </c>
      <c r="D14" s="73" t="s">
        <v>39</v>
      </c>
      <c r="E14" s="74" t="s">
        <v>39</v>
      </c>
    </row>
    <row r="15" spans="1:5" ht="24" customHeight="1" thickBot="1">
      <c r="A15" s="7"/>
      <c r="B15" s="76" t="s">
        <v>9</v>
      </c>
      <c r="C15" s="76" t="s">
        <v>58</v>
      </c>
      <c r="D15" s="76" t="s">
        <v>9</v>
      </c>
      <c r="E15" s="77" t="s">
        <v>58</v>
      </c>
    </row>
    <row r="16" spans="1:5" ht="18" customHeight="1">
      <c r="A16" s="6"/>
      <c r="B16" s="79"/>
      <c r="C16" s="79"/>
      <c r="D16" s="80"/>
      <c r="E16" s="94"/>
    </row>
    <row r="17" spans="1:5" ht="21" customHeight="1">
      <c r="A17" s="209" t="s">
        <v>104</v>
      </c>
      <c r="B17" s="133">
        <v>76817</v>
      </c>
      <c r="C17" s="133">
        <v>109301</v>
      </c>
      <c r="D17" s="133">
        <v>89328</v>
      </c>
      <c r="E17" s="234">
        <v>127102</v>
      </c>
    </row>
    <row r="18" spans="1:5" ht="21" customHeight="1">
      <c r="A18" s="209" t="s">
        <v>118</v>
      </c>
      <c r="B18" s="133">
        <v>2509</v>
      </c>
      <c r="C18" s="133">
        <v>3570</v>
      </c>
      <c r="D18" s="133">
        <v>3303</v>
      </c>
      <c r="E18" s="234">
        <v>4700</v>
      </c>
    </row>
    <row r="19" spans="1:5" ht="21" customHeight="1">
      <c r="A19" s="209" t="s">
        <v>222</v>
      </c>
      <c r="B19" s="133">
        <v>5787</v>
      </c>
      <c r="C19" s="133">
        <v>8234</v>
      </c>
      <c r="D19" s="133">
        <v>5593</v>
      </c>
      <c r="E19" s="234">
        <v>7957</v>
      </c>
    </row>
    <row r="20" spans="1:5" ht="21" customHeight="1">
      <c r="A20" s="209" t="s">
        <v>123</v>
      </c>
      <c r="B20" s="133">
        <v>100941</v>
      </c>
      <c r="C20" s="133">
        <v>143626</v>
      </c>
      <c r="D20" s="133">
        <v>119995</v>
      </c>
      <c r="E20" s="234">
        <v>170738</v>
      </c>
    </row>
    <row r="21" spans="1:5" ht="21" customHeight="1">
      <c r="A21" s="209" t="s">
        <v>124</v>
      </c>
      <c r="B21" s="133">
        <v>10</v>
      </c>
      <c r="C21" s="133">
        <v>14</v>
      </c>
      <c r="D21" s="133">
        <v>10</v>
      </c>
      <c r="E21" s="234">
        <v>14</v>
      </c>
    </row>
    <row r="22" spans="1:5" ht="21" customHeight="1">
      <c r="A22" s="209" t="s">
        <v>98</v>
      </c>
      <c r="B22" s="133">
        <v>1644611</v>
      </c>
      <c r="C22" s="133">
        <v>2340071</v>
      </c>
      <c r="D22" s="133">
        <v>1918018</v>
      </c>
      <c r="E22" s="234">
        <v>2729094</v>
      </c>
    </row>
    <row r="23" spans="1:5" ht="21" customHeight="1">
      <c r="A23" s="209" t="s">
        <v>223</v>
      </c>
      <c r="B23" s="133">
        <v>1249</v>
      </c>
      <c r="C23" s="133">
        <v>1777</v>
      </c>
      <c r="D23" s="133">
        <v>363</v>
      </c>
      <c r="E23" s="234">
        <v>517</v>
      </c>
    </row>
    <row r="24" spans="1:5" ht="21" customHeight="1">
      <c r="A24" s="209" t="s">
        <v>113</v>
      </c>
      <c r="B24" s="133">
        <v>7878</v>
      </c>
      <c r="C24" s="133">
        <v>11209</v>
      </c>
      <c r="D24" s="133">
        <v>5005</v>
      </c>
      <c r="E24" s="234">
        <v>7121</v>
      </c>
    </row>
    <row r="25" spans="1:5" ht="21" customHeight="1">
      <c r="A25" s="209" t="s">
        <v>224</v>
      </c>
      <c r="B25" s="133">
        <v>1600</v>
      </c>
      <c r="C25" s="133">
        <v>2277</v>
      </c>
      <c r="D25" s="133">
        <v>773</v>
      </c>
      <c r="E25" s="234">
        <v>1100</v>
      </c>
    </row>
    <row r="26" spans="1:5" ht="21" customHeight="1">
      <c r="A26" s="209" t="s">
        <v>119</v>
      </c>
      <c r="B26" s="133">
        <v>28908</v>
      </c>
      <c r="C26" s="133">
        <v>41132</v>
      </c>
      <c r="D26" s="133">
        <v>28996</v>
      </c>
      <c r="E26" s="234">
        <v>41258</v>
      </c>
    </row>
    <row r="27" spans="1:5" ht="21" customHeight="1">
      <c r="A27" s="209" t="s">
        <v>120</v>
      </c>
      <c r="B27" s="133">
        <v>1139</v>
      </c>
      <c r="C27" s="133">
        <v>1621</v>
      </c>
      <c r="D27" s="133">
        <v>1214</v>
      </c>
      <c r="E27" s="234">
        <v>1727</v>
      </c>
    </row>
    <row r="28" spans="1:5" ht="20.25">
      <c r="A28" s="240" t="s">
        <v>247</v>
      </c>
      <c r="B28" s="133">
        <v>11588</v>
      </c>
      <c r="C28" s="133">
        <v>16488</v>
      </c>
      <c r="D28" s="133">
        <v>0</v>
      </c>
      <c r="E28" s="234">
        <v>0</v>
      </c>
    </row>
    <row r="29" spans="1:5" ht="21" customHeight="1">
      <c r="A29" s="240" t="s">
        <v>40</v>
      </c>
      <c r="B29" s="133">
        <v>36077</v>
      </c>
      <c r="C29" s="133">
        <v>51333</v>
      </c>
      <c r="D29" s="133">
        <v>17464</v>
      </c>
      <c r="E29" s="234">
        <v>24849</v>
      </c>
    </row>
    <row r="30" spans="1:5" ht="21" customHeight="1">
      <c r="A30" s="285" t="s">
        <v>41</v>
      </c>
      <c r="B30" s="286">
        <v>1919114</v>
      </c>
      <c r="C30" s="287">
        <v>2730653</v>
      </c>
      <c r="D30" s="286">
        <v>2190062</v>
      </c>
      <c r="E30" s="288">
        <v>3116177</v>
      </c>
    </row>
    <row r="31" spans="1:7" ht="21" customHeight="1">
      <c r="A31" s="209" t="s">
        <v>109</v>
      </c>
      <c r="B31" s="133">
        <v>33960</v>
      </c>
      <c r="C31" s="133">
        <v>48321</v>
      </c>
      <c r="D31" s="133">
        <v>7703</v>
      </c>
      <c r="E31" s="234">
        <v>10960</v>
      </c>
      <c r="G31" s="101"/>
    </row>
    <row r="32" spans="1:5" ht="21" customHeight="1">
      <c r="A32" s="289" t="s">
        <v>265</v>
      </c>
      <c r="B32" s="290">
        <v>18687</v>
      </c>
      <c r="C32" s="290">
        <v>26589</v>
      </c>
      <c r="D32" s="290">
        <v>13817</v>
      </c>
      <c r="E32" s="291">
        <v>19660</v>
      </c>
    </row>
    <row r="33" spans="1:5" ht="21" customHeight="1">
      <c r="A33" s="209" t="s">
        <v>266</v>
      </c>
      <c r="B33" s="133">
        <v>1663425</v>
      </c>
      <c r="C33" s="133">
        <v>2366841</v>
      </c>
      <c r="D33" s="133">
        <v>1971861</v>
      </c>
      <c r="E33" s="234">
        <v>2805705</v>
      </c>
    </row>
    <row r="34" spans="1:5" ht="20.25">
      <c r="A34" s="209" t="s">
        <v>121</v>
      </c>
      <c r="B34" s="133">
        <v>7431</v>
      </c>
      <c r="C34" s="133">
        <v>10573</v>
      </c>
      <c r="D34" s="133">
        <v>1292</v>
      </c>
      <c r="E34" s="234">
        <v>1838</v>
      </c>
    </row>
    <row r="35" spans="1:5" ht="20.25">
      <c r="A35" s="241" t="s">
        <v>122</v>
      </c>
      <c r="B35" s="133">
        <v>497</v>
      </c>
      <c r="C35" s="133">
        <v>707</v>
      </c>
      <c r="D35" s="133">
        <v>571</v>
      </c>
      <c r="E35" s="234">
        <v>812</v>
      </c>
    </row>
    <row r="36" spans="1:5" ht="20.25">
      <c r="A36" s="209" t="s">
        <v>225</v>
      </c>
      <c r="B36" s="133">
        <v>2</v>
      </c>
      <c r="C36" s="133">
        <v>3</v>
      </c>
      <c r="D36" s="133">
        <v>1158</v>
      </c>
      <c r="E36" s="234">
        <v>1648</v>
      </c>
    </row>
    <row r="37" spans="1:11" ht="20.25">
      <c r="A37" s="209" t="s">
        <v>226</v>
      </c>
      <c r="B37" s="133">
        <v>590</v>
      </c>
      <c r="C37" s="133">
        <v>839</v>
      </c>
      <c r="D37" s="133">
        <v>96</v>
      </c>
      <c r="E37" s="234">
        <v>137</v>
      </c>
      <c r="K37" s="1" t="s">
        <v>21</v>
      </c>
    </row>
    <row r="38" spans="1:5" ht="20.25">
      <c r="A38" s="265" t="s">
        <v>42</v>
      </c>
      <c r="B38" s="133">
        <v>3864</v>
      </c>
      <c r="C38" s="133">
        <v>5498</v>
      </c>
      <c r="D38" s="133">
        <v>4284</v>
      </c>
      <c r="E38" s="234">
        <v>6095</v>
      </c>
    </row>
    <row r="39" spans="1:5" ht="20.25">
      <c r="A39" s="209" t="s">
        <v>138</v>
      </c>
      <c r="B39" s="133">
        <v>54566</v>
      </c>
      <c r="C39" s="133">
        <v>77640</v>
      </c>
      <c r="D39" s="133">
        <v>40860</v>
      </c>
      <c r="E39" s="234">
        <v>58139</v>
      </c>
    </row>
    <row r="40" spans="1:5" ht="20.25">
      <c r="A40" s="209" t="s">
        <v>43</v>
      </c>
      <c r="B40" s="133">
        <v>136092</v>
      </c>
      <c r="C40" s="133">
        <v>193641</v>
      </c>
      <c r="D40" s="133">
        <v>148420</v>
      </c>
      <c r="E40" s="234">
        <v>211183</v>
      </c>
    </row>
    <row r="41" spans="1:7" ht="21" thickBot="1">
      <c r="A41" s="292" t="s">
        <v>44</v>
      </c>
      <c r="B41" s="293">
        <v>1919114</v>
      </c>
      <c r="C41" s="293">
        <v>2730652</v>
      </c>
      <c r="D41" s="293">
        <v>2190062</v>
      </c>
      <c r="E41" s="294">
        <v>3116177</v>
      </c>
      <c r="G41" s="101"/>
    </row>
    <row r="42" spans="1:5" ht="20.25">
      <c r="A42" s="209" t="s">
        <v>45</v>
      </c>
      <c r="B42" s="133">
        <v>22960</v>
      </c>
      <c r="C42" s="133">
        <v>32669</v>
      </c>
      <c r="D42" s="133">
        <v>29158</v>
      </c>
      <c r="E42" s="234">
        <v>41488</v>
      </c>
    </row>
    <row r="43" spans="1:5" ht="21" thickBot="1">
      <c r="A43" s="297" t="s">
        <v>46</v>
      </c>
      <c r="B43" s="298">
        <v>103225</v>
      </c>
      <c r="C43" s="298">
        <v>146876</v>
      </c>
      <c r="D43" s="298">
        <v>133516</v>
      </c>
      <c r="E43" s="299">
        <v>189976</v>
      </c>
    </row>
    <row r="44" spans="1:5" ht="21" thickBot="1">
      <c r="A44" s="295" t="s">
        <v>47</v>
      </c>
      <c r="B44" s="296" t="s">
        <v>248</v>
      </c>
      <c r="C44" s="296" t="s">
        <v>248</v>
      </c>
      <c r="D44" s="296" t="s">
        <v>248</v>
      </c>
      <c r="E44" s="296" t="s">
        <v>248</v>
      </c>
    </row>
    <row r="45" spans="1:5" ht="20.25">
      <c r="A45" s="55"/>
      <c r="B45" s="282"/>
      <c r="C45" s="282"/>
      <c r="D45" s="282"/>
      <c r="E45" s="282"/>
    </row>
    <row r="46" spans="1:5" ht="20.25">
      <c r="A46" s="55"/>
      <c r="B46" s="283"/>
      <c r="C46" s="283"/>
      <c r="D46" s="283"/>
      <c r="E46" s="283"/>
    </row>
    <row r="47" spans="1:5" ht="20.25">
      <c r="A47" s="4"/>
      <c r="B47" s="99"/>
      <c r="C47" s="99"/>
      <c r="D47" s="99"/>
      <c r="E47" s="99"/>
    </row>
    <row r="48" spans="1:4" ht="20.25">
      <c r="A48" s="10"/>
      <c r="B48" s="10"/>
      <c r="C48" s="10"/>
      <c r="D48" s="10"/>
    </row>
    <row r="49" spans="1:4" ht="20.25">
      <c r="A49" s="29" t="s">
        <v>73</v>
      </c>
      <c r="B49" s="10"/>
      <c r="C49" s="1" t="s">
        <v>74</v>
      </c>
      <c r="D49" s="10"/>
    </row>
    <row r="50" spans="3:4" ht="20.25">
      <c r="C50" s="10"/>
      <c r="D50" s="10"/>
    </row>
    <row r="51" spans="1:4" ht="20.25">
      <c r="A51" s="10"/>
      <c r="C51" s="10"/>
      <c r="D51" s="10"/>
    </row>
    <row r="52" spans="1:4" ht="20.25">
      <c r="A52" s="10"/>
      <c r="C52" s="10"/>
      <c r="D52" s="10"/>
    </row>
    <row r="53" spans="1:4" ht="20.25">
      <c r="A53" s="10"/>
      <c r="C53" s="10"/>
      <c r="D53" s="10"/>
    </row>
    <row r="54" spans="1:4" ht="20.25">
      <c r="A54" s="10"/>
      <c r="C54" s="10"/>
      <c r="D54" s="10"/>
    </row>
    <row r="55" spans="1:4" ht="20.25">
      <c r="A55" s="10"/>
      <c r="C55" s="10"/>
      <c r="D55" s="10"/>
    </row>
    <row r="56" spans="1:4" ht="20.25">
      <c r="A56" s="10" t="s">
        <v>134</v>
      </c>
      <c r="B56" s="12"/>
      <c r="C56" s="12"/>
      <c r="D56" s="9"/>
    </row>
    <row r="57" spans="1:4" ht="20.25">
      <c r="A57" s="13"/>
      <c r="B57" s="308" t="s">
        <v>135</v>
      </c>
      <c r="C57" s="308"/>
      <c r="D57" s="15"/>
    </row>
    <row r="58" spans="1:4" ht="20.25">
      <c r="A58" s="13"/>
      <c r="B58" s="103"/>
      <c r="C58" s="103"/>
      <c r="D58" s="15"/>
    </row>
    <row r="59" spans="1:4" ht="20.25">
      <c r="A59" s="10" t="s">
        <v>137</v>
      </c>
      <c r="B59" s="12"/>
      <c r="C59" s="12"/>
      <c r="D59" s="9"/>
    </row>
    <row r="60" spans="1:4" ht="20.25">
      <c r="A60" s="10"/>
      <c r="B60" s="308" t="s">
        <v>136</v>
      </c>
      <c r="C60" s="308"/>
      <c r="D60" s="16"/>
    </row>
    <row r="61" spans="1:4" ht="20.25">
      <c r="A61" s="10" t="s">
        <v>258</v>
      </c>
      <c r="B61" s="10"/>
      <c r="C61" s="10"/>
      <c r="D61" s="10"/>
    </row>
  </sheetData>
  <mergeCells count="2">
    <mergeCell ref="B57:C57"/>
    <mergeCell ref="B60:C60"/>
  </mergeCells>
  <printOptions horizontalCentered="1"/>
  <pageMargins left="0.74" right="0.5511811023622047" top="0.3937007874015748" bottom="0.3937007874015748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="50" zoomScaleNormal="50" workbookViewId="0" topLeftCell="A1">
      <selection activeCell="I25" sqref="I25"/>
    </sheetView>
  </sheetViews>
  <sheetFormatPr defaultColWidth="8.796875" defaultRowHeight="15"/>
  <cols>
    <col min="1" max="1" width="7.3984375" style="1" customWidth="1"/>
    <col min="2" max="2" width="50.59765625" style="1" customWidth="1"/>
    <col min="3" max="3" width="12.59765625" style="1" customWidth="1"/>
    <col min="4" max="6" width="16.3984375" style="1" customWidth="1"/>
    <col min="7" max="7" width="17.69921875" style="1" customWidth="1"/>
    <col min="8" max="16384" width="8.69921875" style="1" customWidth="1"/>
  </cols>
  <sheetData>
    <row r="1" spans="2:8" ht="15">
      <c r="B1" s="63"/>
      <c r="C1" s="63"/>
      <c r="D1" s="63"/>
      <c r="E1" s="63"/>
      <c r="F1" s="63"/>
      <c r="G1" s="64" t="s">
        <v>30</v>
      </c>
      <c r="H1" s="63"/>
    </row>
    <row r="2" spans="2:8" ht="15">
      <c r="B2" s="63"/>
      <c r="C2" s="63"/>
      <c r="D2" s="63"/>
      <c r="E2" s="63"/>
      <c r="F2" s="63"/>
      <c r="G2" s="64" t="s">
        <v>31</v>
      </c>
      <c r="H2" s="63"/>
    </row>
    <row r="3" spans="1:8" ht="15">
      <c r="A3" s="3"/>
      <c r="B3" s="61"/>
      <c r="C3" s="65"/>
      <c r="D3" s="61"/>
      <c r="E3" s="61"/>
      <c r="F3" s="61"/>
      <c r="G3" s="64" t="s">
        <v>48</v>
      </c>
      <c r="H3" s="63"/>
    </row>
    <row r="4" spans="1:8" ht="15.75">
      <c r="A4" s="3"/>
      <c r="B4" s="61"/>
      <c r="C4" s="65"/>
      <c r="D4" s="61"/>
      <c r="E4" s="61"/>
      <c r="F4" s="61"/>
      <c r="G4" s="64"/>
      <c r="H4" s="63"/>
    </row>
    <row r="5" spans="1:8" ht="23.25">
      <c r="A5" s="3"/>
      <c r="B5" s="61"/>
      <c r="C5" s="66"/>
      <c r="D5" s="61"/>
      <c r="E5" s="61"/>
      <c r="F5" s="61"/>
      <c r="G5" s="66"/>
      <c r="H5" s="63"/>
    </row>
    <row r="6" spans="1:8" ht="23.25">
      <c r="A6"/>
      <c r="B6" s="314" t="s">
        <v>49</v>
      </c>
      <c r="C6" s="314"/>
      <c r="D6" s="314"/>
      <c r="E6" s="314"/>
      <c r="F6" s="314"/>
      <c r="G6" s="314"/>
      <c r="H6" s="63"/>
    </row>
    <row r="7" spans="1:8" ht="18.75">
      <c r="A7"/>
      <c r="B7" s="316" t="str">
        <f>'BL 3009'!B7</f>
        <v>30 September 2009</v>
      </c>
      <c r="C7" s="316"/>
      <c r="D7" s="316"/>
      <c r="E7" s="316"/>
      <c r="F7" s="316"/>
      <c r="G7" s="316"/>
      <c r="H7" s="63"/>
    </row>
    <row r="8" spans="1:8" ht="15.75">
      <c r="A8"/>
      <c r="B8" s="315" t="s">
        <v>34</v>
      </c>
      <c r="C8" s="315"/>
      <c r="D8" s="315"/>
      <c r="E8" s="315"/>
      <c r="F8" s="315"/>
      <c r="G8" s="315"/>
      <c r="H8" s="63"/>
    </row>
    <row r="9" spans="1:8" ht="16.5" customHeight="1">
      <c r="A9" t="s">
        <v>35</v>
      </c>
      <c r="B9" s="63"/>
      <c r="C9" s="63"/>
      <c r="D9" s="63"/>
      <c r="E9" s="63"/>
      <c r="F9" s="63"/>
      <c r="G9" s="63"/>
      <c r="H9" s="63"/>
    </row>
    <row r="10" spans="1:8" ht="16.5" customHeight="1">
      <c r="A10" t="s">
        <v>101</v>
      </c>
      <c r="B10" s="63"/>
      <c r="C10" s="63"/>
      <c r="D10" s="63"/>
      <c r="E10" s="63"/>
      <c r="F10" s="63"/>
      <c r="G10" s="63"/>
      <c r="H10" s="63"/>
    </row>
    <row r="11" spans="1:8" ht="16.5" customHeight="1">
      <c r="A11" t="s">
        <v>36</v>
      </c>
      <c r="B11" s="67"/>
      <c r="C11" s="68"/>
      <c r="D11" s="68"/>
      <c r="E11" s="68"/>
      <c r="F11" s="68"/>
      <c r="G11" s="63"/>
      <c r="H11" s="63"/>
    </row>
    <row r="12" spans="1:8" ht="16.5" customHeight="1" thickBot="1">
      <c r="A12" t="s">
        <v>37</v>
      </c>
      <c r="B12" s="69"/>
      <c r="C12" s="55"/>
      <c r="D12" s="65"/>
      <c r="E12" s="65"/>
      <c r="F12" s="65"/>
      <c r="G12" s="63"/>
      <c r="H12" s="63"/>
    </row>
    <row r="13" spans="1:8" ht="23.25">
      <c r="A13" s="5"/>
      <c r="B13" s="70" t="s">
        <v>38</v>
      </c>
      <c r="C13" s="81"/>
      <c r="D13" s="82" t="str">
        <f>'2009.g.09 m'!D13</f>
        <v>01.01.2009-</v>
      </c>
      <c r="E13" s="83" t="str">
        <f>D13</f>
        <v>01.01.2009-</v>
      </c>
      <c r="F13" s="82" t="str">
        <f>'2009.g.09 m'!F13</f>
        <v>01.01.2008-</v>
      </c>
      <c r="G13" s="83" t="str">
        <f>F13</f>
        <v>01.01.2008-</v>
      </c>
      <c r="H13" s="63"/>
    </row>
    <row r="14" spans="1:8" ht="23.25">
      <c r="A14" s="6"/>
      <c r="B14" s="78"/>
      <c r="C14" s="84"/>
      <c r="D14" s="85" t="str">
        <f>'2009.g.09 m'!D14</f>
        <v>30.09.2009</v>
      </c>
      <c r="E14" s="86" t="str">
        <f>D14</f>
        <v>30.09.2009</v>
      </c>
      <c r="F14" s="85" t="str">
        <f>'2009.g.09 m'!F14</f>
        <v>30.09.2008</v>
      </c>
      <c r="G14" s="86" t="str">
        <f>F14</f>
        <v>30.09.2008</v>
      </c>
      <c r="H14" s="63"/>
    </row>
    <row r="15" spans="1:8" ht="23.25">
      <c r="A15" s="6"/>
      <c r="B15" s="78"/>
      <c r="C15" s="84"/>
      <c r="D15" s="85"/>
      <c r="E15" s="86"/>
      <c r="F15" s="306" t="s">
        <v>249</v>
      </c>
      <c r="G15" s="307" t="s">
        <v>249</v>
      </c>
      <c r="H15" s="63"/>
    </row>
    <row r="16" spans="1:8" ht="23.25">
      <c r="A16" s="6"/>
      <c r="B16" s="78"/>
      <c r="C16" s="84"/>
      <c r="D16" s="87" t="s">
        <v>39</v>
      </c>
      <c r="E16" s="88" t="s">
        <v>39</v>
      </c>
      <c r="F16" s="89" t="s">
        <v>39</v>
      </c>
      <c r="G16" s="88" t="s">
        <v>39</v>
      </c>
      <c r="H16" s="63"/>
    </row>
    <row r="17" spans="1:8" ht="22.5" customHeight="1" thickBot="1">
      <c r="A17" s="7"/>
      <c r="B17" s="75"/>
      <c r="C17" s="90"/>
      <c r="D17" s="91" t="s">
        <v>9</v>
      </c>
      <c r="E17" s="92" t="s">
        <v>58</v>
      </c>
      <c r="F17" s="93" t="s">
        <v>9</v>
      </c>
      <c r="G17" s="92" t="s">
        <v>58</v>
      </c>
      <c r="H17" s="63"/>
    </row>
    <row r="18" spans="1:8" ht="18" customHeight="1">
      <c r="A18" s="189"/>
      <c r="B18" s="248"/>
      <c r="C18" s="191"/>
      <c r="D18" s="250"/>
      <c r="E18" s="249"/>
      <c r="F18" s="250"/>
      <c r="G18" s="253"/>
      <c r="H18" s="63"/>
    </row>
    <row r="19" spans="1:8" ht="21" customHeight="1">
      <c r="A19" s="209" t="s">
        <v>55</v>
      </c>
      <c r="B19" s="144"/>
      <c r="C19" s="210"/>
      <c r="D19" s="235">
        <v>75176</v>
      </c>
      <c r="E19" s="251">
        <v>106965.81123613412</v>
      </c>
      <c r="F19" s="235">
        <v>97456</v>
      </c>
      <c r="G19" s="243">
        <v>138667.3951770337</v>
      </c>
      <c r="H19" s="63"/>
    </row>
    <row r="20" spans="1:8" ht="21" customHeight="1">
      <c r="A20" s="209" t="s">
        <v>77</v>
      </c>
      <c r="B20" s="144"/>
      <c r="C20" s="210"/>
      <c r="D20" s="235">
        <v>-40918</v>
      </c>
      <c r="E20" s="251">
        <v>-58221.068747474405</v>
      </c>
      <c r="F20" s="235">
        <v>-64511</v>
      </c>
      <c r="G20" s="243">
        <v>-91790.88337573492</v>
      </c>
      <c r="H20" s="63"/>
    </row>
    <row r="21" spans="1:8" ht="21" customHeight="1">
      <c r="A21" s="209" t="s">
        <v>181</v>
      </c>
      <c r="B21" s="144"/>
      <c r="C21" s="210"/>
      <c r="D21" s="235">
        <v>1</v>
      </c>
      <c r="E21" s="251">
        <v>1.4228718106328364</v>
      </c>
      <c r="F21" s="235"/>
      <c r="G21" s="243"/>
      <c r="H21" s="63"/>
    </row>
    <row r="22" spans="1:8" ht="21" customHeight="1">
      <c r="A22" s="209" t="s">
        <v>56</v>
      </c>
      <c r="B22" s="144"/>
      <c r="C22" s="210"/>
      <c r="D22" s="235">
        <v>10764</v>
      </c>
      <c r="E22" s="251">
        <v>15315.792169651852</v>
      </c>
      <c r="F22" s="235">
        <v>9528</v>
      </c>
      <c r="G22" s="243">
        <v>13557.122611709667</v>
      </c>
      <c r="H22" s="63"/>
    </row>
    <row r="23" spans="1:8" ht="21" customHeight="1">
      <c r="A23" s="209" t="s">
        <v>78</v>
      </c>
      <c r="B23" s="144"/>
      <c r="C23" s="210"/>
      <c r="D23" s="235">
        <v>-5211</v>
      </c>
      <c r="E23" s="251">
        <v>-7414.585005207711</v>
      </c>
      <c r="F23" s="235">
        <v>-3914</v>
      </c>
      <c r="G23" s="243">
        <v>-5569.120266816922</v>
      </c>
      <c r="H23" s="63"/>
    </row>
    <row r="24" spans="1:8" ht="21" customHeight="1">
      <c r="A24" s="209" t="s">
        <v>182</v>
      </c>
      <c r="B24" s="144"/>
      <c r="C24" s="210"/>
      <c r="D24" s="235"/>
      <c r="E24" s="251"/>
      <c r="F24" s="235"/>
      <c r="G24" s="243"/>
      <c r="H24" s="63"/>
    </row>
    <row r="25" spans="1:8" ht="21" customHeight="1">
      <c r="A25" s="209" t="s">
        <v>183</v>
      </c>
      <c r="B25" s="144"/>
      <c r="C25" s="210"/>
      <c r="D25" s="235">
        <v>-251</v>
      </c>
      <c r="E25" s="251">
        <v>-357.14082446884197</v>
      </c>
      <c r="F25" s="235">
        <v>719</v>
      </c>
      <c r="G25" s="243">
        <v>1023.0448318450094</v>
      </c>
      <c r="H25" s="63"/>
    </row>
    <row r="26" spans="1:8" ht="21" customHeight="1">
      <c r="A26" s="209" t="s">
        <v>182</v>
      </c>
      <c r="B26" s="144"/>
      <c r="C26" s="210"/>
      <c r="D26" s="235"/>
      <c r="E26" s="251"/>
      <c r="F26" s="235"/>
      <c r="G26" s="243"/>
      <c r="H26" s="63"/>
    </row>
    <row r="27" spans="1:8" ht="21" customHeight="1">
      <c r="A27" s="209" t="s">
        <v>184</v>
      </c>
      <c r="B27" s="144"/>
      <c r="C27" s="210"/>
      <c r="D27" s="235"/>
      <c r="E27" s="251"/>
      <c r="F27" s="235"/>
      <c r="G27" s="243"/>
      <c r="H27" s="63"/>
    </row>
    <row r="28" spans="1:8" ht="21" customHeight="1">
      <c r="A28" s="209" t="s">
        <v>185</v>
      </c>
      <c r="B28" s="144"/>
      <c r="C28" s="210"/>
      <c r="D28" s="235">
        <v>830</v>
      </c>
      <c r="E28" s="251">
        <v>1180.9836028252544</v>
      </c>
      <c r="F28" s="235">
        <v>-878</v>
      </c>
      <c r="G28" s="243">
        <v>-1249.2814497356305</v>
      </c>
      <c r="H28" s="63"/>
    </row>
    <row r="29" spans="1:8" ht="21" customHeight="1">
      <c r="A29" s="209" t="s">
        <v>186</v>
      </c>
      <c r="B29" s="144"/>
      <c r="C29" s="210"/>
      <c r="D29" s="235">
        <v>356</v>
      </c>
      <c r="E29" s="251">
        <v>506.5423645852898</v>
      </c>
      <c r="F29" s="235">
        <v>-122</v>
      </c>
      <c r="G29" s="243">
        <v>-173.59036089720604</v>
      </c>
      <c r="H29" s="63"/>
    </row>
    <row r="30" spans="1:8" ht="21" customHeight="1">
      <c r="A30" s="209" t="s">
        <v>187</v>
      </c>
      <c r="B30" s="144"/>
      <c r="C30" s="210"/>
      <c r="D30" s="235">
        <v>2503</v>
      </c>
      <c r="E30" s="251">
        <v>3561.4481420139896</v>
      </c>
      <c r="F30" s="235">
        <v>2894</v>
      </c>
      <c r="G30" s="243">
        <v>4117.791019971429</v>
      </c>
      <c r="H30" s="63"/>
    </row>
    <row r="31" spans="1:8" ht="21" customHeight="1">
      <c r="A31" s="209" t="s">
        <v>57</v>
      </c>
      <c r="B31" s="144"/>
      <c r="C31" s="210"/>
      <c r="D31" s="235">
        <v>3588</v>
      </c>
      <c r="E31" s="251">
        <v>5105.264056550617</v>
      </c>
      <c r="F31" s="235">
        <v>5915</v>
      </c>
      <c r="G31" s="243">
        <v>8416.286759893228</v>
      </c>
      <c r="H31" s="63"/>
    </row>
    <row r="32" spans="1:8" ht="20.25">
      <c r="A32" s="209" t="s">
        <v>80</v>
      </c>
      <c r="B32" s="144"/>
      <c r="C32" s="210"/>
      <c r="D32" s="235">
        <v>-755</v>
      </c>
      <c r="E32" s="251">
        <v>-1074.2682170277915</v>
      </c>
      <c r="F32" s="235">
        <v>-315</v>
      </c>
      <c r="G32" s="243">
        <v>-448.2046203493435</v>
      </c>
      <c r="H32" s="63"/>
    </row>
    <row r="33" spans="1:8" ht="20.25">
      <c r="A33" s="209" t="s">
        <v>79</v>
      </c>
      <c r="B33" s="144"/>
      <c r="C33" s="210"/>
      <c r="D33" s="235">
        <v>-17774</v>
      </c>
      <c r="E33" s="251">
        <v>-25290.123562188037</v>
      </c>
      <c r="F33" s="235">
        <v>-20700</v>
      </c>
      <c r="G33" s="243">
        <v>-29453.446480099716</v>
      </c>
      <c r="H33" s="63"/>
    </row>
    <row r="34" spans="1:8" ht="20.25">
      <c r="A34" s="209" t="s">
        <v>188</v>
      </c>
      <c r="B34" s="144"/>
      <c r="C34" s="210"/>
      <c r="D34" s="235">
        <v>-4623</v>
      </c>
      <c r="E34" s="251">
        <v>-6577.936380555603</v>
      </c>
      <c r="F34" s="235">
        <v>-5440</v>
      </c>
      <c r="G34" s="243">
        <v>-7740.422649842631</v>
      </c>
      <c r="H34" s="63"/>
    </row>
    <row r="35" spans="1:8" ht="20.25">
      <c r="A35" s="209" t="s">
        <v>227</v>
      </c>
      <c r="B35" s="144"/>
      <c r="C35" s="210"/>
      <c r="D35" s="235">
        <v>-104602</v>
      </c>
      <c r="E35" s="251">
        <v>-148835.23713581596</v>
      </c>
      <c r="F35" s="235">
        <v>-8020</v>
      </c>
      <c r="G35" s="243">
        <v>-11411.431921275349</v>
      </c>
      <c r="H35" s="63"/>
    </row>
    <row r="36" spans="1:8" ht="20.25">
      <c r="A36" s="211"/>
      <c r="B36" s="144" t="s">
        <v>87</v>
      </c>
      <c r="C36" s="210"/>
      <c r="D36" s="235">
        <v>-80916</v>
      </c>
      <c r="E36" s="251">
        <v>-115133.0954291666</v>
      </c>
      <c r="F36" s="235">
        <v>12612</v>
      </c>
      <c r="G36" s="243">
        <v>17945.259275701334</v>
      </c>
      <c r="H36" s="63"/>
    </row>
    <row r="37" spans="1:8" ht="20.25">
      <c r="A37" s="209" t="s">
        <v>99</v>
      </c>
      <c r="B37" s="144"/>
      <c r="C37" s="210"/>
      <c r="D37" s="235">
        <v>12178</v>
      </c>
      <c r="E37" s="251">
        <v>17327.732909886683</v>
      </c>
      <c r="F37" s="235">
        <v>-47</v>
      </c>
      <c r="G37" s="243">
        <v>-66.87497509974331</v>
      </c>
      <c r="H37" s="63"/>
    </row>
    <row r="38" spans="1:8" ht="20.25">
      <c r="A38" s="209" t="s">
        <v>90</v>
      </c>
      <c r="B38" s="144"/>
      <c r="C38" s="210"/>
      <c r="D38" s="235"/>
      <c r="E38" s="251"/>
      <c r="F38" s="235">
        <v>-2159</v>
      </c>
      <c r="G38" s="243">
        <v>-3071.980239156294</v>
      </c>
      <c r="H38" s="63"/>
    </row>
    <row r="39" spans="1:8" ht="20.25">
      <c r="A39" s="211"/>
      <c r="B39" s="186" t="s">
        <v>189</v>
      </c>
      <c r="C39" s="210"/>
      <c r="D39" s="235">
        <v>-68738</v>
      </c>
      <c r="E39" s="251">
        <v>-97805.36251927991</v>
      </c>
      <c r="F39" s="235">
        <v>10406</v>
      </c>
      <c r="G39" s="243">
        <v>14806.404061445297</v>
      </c>
      <c r="H39" s="63"/>
    </row>
    <row r="40" spans="1:8" ht="20.25">
      <c r="A40" s="209"/>
      <c r="B40" s="17"/>
      <c r="C40" s="210"/>
      <c r="D40" s="235"/>
      <c r="E40" s="251"/>
      <c r="F40" s="235"/>
      <c r="G40" s="243"/>
      <c r="H40" s="63"/>
    </row>
    <row r="41" spans="1:8" ht="20.25">
      <c r="A41" s="211"/>
      <c r="B41" s="186" t="s">
        <v>91</v>
      </c>
      <c r="C41" s="210"/>
      <c r="D41" s="235"/>
      <c r="E41" s="251"/>
      <c r="F41" s="235"/>
      <c r="G41" s="243"/>
      <c r="H41" s="63"/>
    </row>
    <row r="42" spans="1:8" ht="20.25">
      <c r="A42" s="209" t="s">
        <v>92</v>
      </c>
      <c r="B42" s="144"/>
      <c r="C42" s="210"/>
      <c r="D42" s="235">
        <v>-68738</v>
      </c>
      <c r="E42" s="251">
        <v>-97805.36251927991</v>
      </c>
      <c r="F42" s="235">
        <v>10398</v>
      </c>
      <c r="G42" s="243">
        <v>14795.021086960234</v>
      </c>
      <c r="H42" s="63"/>
    </row>
    <row r="43" spans="1:8" ht="21" thickBot="1">
      <c r="A43" s="242" t="s">
        <v>89</v>
      </c>
      <c r="B43" s="244"/>
      <c r="C43" s="245"/>
      <c r="D43" s="246">
        <v>0</v>
      </c>
      <c r="E43" s="252">
        <v>0</v>
      </c>
      <c r="F43" s="246">
        <v>8</v>
      </c>
      <c r="G43" s="247">
        <v>11.382974485062691</v>
      </c>
      <c r="H43" s="63"/>
    </row>
    <row r="44" ht="15.75">
      <c r="H44" s="63"/>
    </row>
    <row r="45" spans="1:6" ht="20.25">
      <c r="A45" s="10"/>
      <c r="B45" s="10"/>
      <c r="C45" s="10"/>
      <c r="D45" s="10"/>
      <c r="E45" s="10"/>
      <c r="F45" s="10"/>
    </row>
    <row r="46" spans="1:7" ht="20.25">
      <c r="A46" s="10"/>
      <c r="B46" s="214" t="s">
        <v>100</v>
      </c>
      <c r="C46" s="10"/>
      <c r="D46" s="10"/>
      <c r="E46" s="10"/>
      <c r="F46" s="10">
        <v>0.05</v>
      </c>
      <c r="G46" s="10">
        <v>0.07</v>
      </c>
    </row>
    <row r="47" spans="1:6" ht="20.25">
      <c r="A47" s="10"/>
      <c r="B47" s="10"/>
      <c r="C47" s="10"/>
      <c r="D47" s="10"/>
      <c r="E47" s="10"/>
      <c r="F47" s="10"/>
    </row>
    <row r="48" spans="1:6" ht="20.25">
      <c r="A48" s="10"/>
      <c r="B48" s="10"/>
      <c r="C48" s="10"/>
      <c r="D48" s="10"/>
      <c r="E48" s="10"/>
      <c r="F48" s="10"/>
    </row>
    <row r="49" spans="1:6" ht="20.25">
      <c r="A49" s="29" t="s">
        <v>75</v>
      </c>
      <c r="B49" s="10"/>
      <c r="C49" s="10"/>
      <c r="D49" s="10"/>
      <c r="E49" s="1" t="s">
        <v>74</v>
      </c>
      <c r="F49" s="10"/>
    </row>
    <row r="50" spans="1:6" ht="20.25">
      <c r="A50" s="10"/>
      <c r="B50" s="10"/>
      <c r="E50" s="10"/>
      <c r="F50" s="10"/>
    </row>
    <row r="51" spans="1:6" ht="20.25">
      <c r="A51" s="10"/>
      <c r="B51" s="10"/>
      <c r="C51" s="30"/>
      <c r="E51" s="10"/>
      <c r="F51" s="10"/>
    </row>
    <row r="52" spans="1:6" ht="20.25">
      <c r="A52" s="10"/>
      <c r="B52" s="10"/>
      <c r="C52" s="30"/>
      <c r="E52" s="10"/>
      <c r="F52" s="10"/>
    </row>
    <row r="53" spans="1:6" ht="20.25">
      <c r="A53" s="10"/>
      <c r="B53" s="10"/>
      <c r="C53" s="30"/>
      <c r="E53" s="10"/>
      <c r="F53" s="10"/>
    </row>
    <row r="54" spans="1:6" ht="20.25">
      <c r="A54" s="10"/>
      <c r="B54" s="10"/>
      <c r="C54" s="30"/>
      <c r="E54" s="10"/>
      <c r="F54" s="10"/>
    </row>
    <row r="55" spans="1:6" ht="20.25">
      <c r="A55" s="10"/>
      <c r="B55" s="10"/>
      <c r="C55" s="30"/>
      <c r="E55" s="10"/>
      <c r="F55" s="10"/>
    </row>
    <row r="56" spans="1:6" ht="20.25">
      <c r="A56" s="10" t="str">
        <f>'BL 3009'!A56</f>
        <v>Chairman of the management board</v>
      </c>
      <c r="B56" s="4"/>
      <c r="C56" s="11"/>
      <c r="D56" s="12"/>
      <c r="E56" s="9"/>
      <c r="F56" s="9"/>
    </row>
    <row r="57" spans="1:6" ht="20.25">
      <c r="A57" s="13"/>
      <c r="B57" s="14"/>
      <c r="C57" s="308" t="s">
        <v>135</v>
      </c>
      <c r="D57" s="308"/>
      <c r="E57" s="15"/>
      <c r="F57" s="15"/>
    </row>
    <row r="58" spans="1:6" ht="20.25">
      <c r="A58" s="13"/>
      <c r="B58" s="14"/>
      <c r="C58" s="103"/>
      <c r="D58" s="103"/>
      <c r="E58" s="15"/>
      <c r="F58" s="15"/>
    </row>
    <row r="59" spans="1:6" ht="20.25">
      <c r="A59" s="10" t="str">
        <f>'BL 3009'!A59</f>
        <v>Member of the management board</v>
      </c>
      <c r="B59" s="4"/>
      <c r="C59" s="11"/>
      <c r="D59" s="12"/>
      <c r="E59" s="9"/>
      <c r="F59" s="9"/>
    </row>
    <row r="60" spans="1:6" ht="20.25">
      <c r="A60" s="10"/>
      <c r="B60" s="10"/>
      <c r="C60" s="308" t="s">
        <v>136</v>
      </c>
      <c r="D60" s="308"/>
      <c r="E60" s="16"/>
      <c r="F60" s="16"/>
    </row>
    <row r="61" spans="1:6" ht="20.25">
      <c r="A61" s="10" t="str">
        <f>'BL 3009'!A61</f>
        <v>Date: 27 November 2009</v>
      </c>
      <c r="B61" s="10"/>
      <c r="C61" s="10"/>
      <c r="D61" s="10"/>
      <c r="E61" s="10"/>
      <c r="F61" s="10"/>
    </row>
  </sheetData>
  <mergeCells count="5">
    <mergeCell ref="C60:D60"/>
    <mergeCell ref="B6:G6"/>
    <mergeCell ref="B8:G8"/>
    <mergeCell ref="B7:G7"/>
    <mergeCell ref="C57:D57"/>
  </mergeCells>
  <printOptions horizontalCentered="1"/>
  <pageMargins left="0.74" right="0.5511811023622047" top="0.3937007874015748" bottom="0.3937007874015748" header="0.5118110236220472" footer="0.5118110236220472"/>
  <pageSetup fitToHeight="1" fitToWidth="1" horizontalDpi="300" verticalDpi="3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60" zoomScaleNormal="60" workbookViewId="0" topLeftCell="A4">
      <selection activeCell="A28" sqref="A28"/>
    </sheetView>
  </sheetViews>
  <sheetFormatPr defaultColWidth="8.796875" defaultRowHeight="15"/>
  <cols>
    <col min="1" max="1" width="29.8984375" style="0" customWidth="1"/>
    <col min="2" max="8" width="13.69921875" style="0" customWidth="1"/>
    <col min="9" max="9" width="16.3984375" style="0" customWidth="1"/>
  </cols>
  <sheetData>
    <row r="1" spans="9:11" ht="15">
      <c r="I1" s="2" t="s">
        <v>30</v>
      </c>
      <c r="J1">
        <v>0.702804</v>
      </c>
      <c r="K1">
        <v>0.702804</v>
      </c>
    </row>
    <row r="2" ht="15">
      <c r="I2" s="2" t="s">
        <v>31</v>
      </c>
    </row>
    <row r="3" ht="15">
      <c r="I3" s="2" t="s">
        <v>81</v>
      </c>
    </row>
    <row r="6" spans="1:9" ht="18">
      <c r="A6" s="313" t="s">
        <v>250</v>
      </c>
      <c r="B6" s="313"/>
      <c r="C6" s="313"/>
      <c r="D6" s="313"/>
      <c r="E6" s="313"/>
      <c r="F6" s="313"/>
      <c r="G6" s="313"/>
      <c r="H6" s="313"/>
      <c r="I6" s="313"/>
    </row>
    <row r="9" ht="15.75">
      <c r="A9" t="s">
        <v>35</v>
      </c>
    </row>
    <row r="10" ht="15.75">
      <c r="A10" t="s">
        <v>101</v>
      </c>
    </row>
    <row r="11" ht="15.75">
      <c r="A11" t="s">
        <v>36</v>
      </c>
    </row>
    <row r="12" ht="15.75">
      <c r="A12" t="s">
        <v>37</v>
      </c>
    </row>
    <row r="15" spans="1:9" ht="41.25" customHeight="1">
      <c r="A15" s="263"/>
      <c r="B15" s="18" t="s">
        <v>59</v>
      </c>
      <c r="C15" s="18" t="s">
        <v>60</v>
      </c>
      <c r="D15" s="18" t="s">
        <v>61</v>
      </c>
      <c r="E15" s="18" t="s">
        <v>62</v>
      </c>
      <c r="F15" s="18" t="s">
        <v>63</v>
      </c>
      <c r="G15" s="18" t="s">
        <v>64</v>
      </c>
      <c r="H15" s="18" t="s">
        <v>89</v>
      </c>
      <c r="I15" s="19" t="s">
        <v>65</v>
      </c>
    </row>
    <row r="16" spans="1:9" ht="15.75">
      <c r="A16" s="263"/>
      <c r="B16" s="20" t="s">
        <v>9</v>
      </c>
      <c r="C16" s="20" t="s">
        <v>9</v>
      </c>
      <c r="D16" s="20" t="s">
        <v>9</v>
      </c>
      <c r="E16" s="20" t="s">
        <v>9</v>
      </c>
      <c r="F16" s="20" t="s">
        <v>9</v>
      </c>
      <c r="G16" s="20" t="s">
        <v>9</v>
      </c>
      <c r="H16" s="20" t="s">
        <v>9</v>
      </c>
      <c r="I16" s="20" t="s">
        <v>9</v>
      </c>
    </row>
    <row r="17" spans="1:9" ht="16.5" thickBot="1">
      <c r="A17" s="21" t="s">
        <v>216</v>
      </c>
      <c r="B17" s="27">
        <v>99161</v>
      </c>
      <c r="C17" s="27">
        <v>48994</v>
      </c>
      <c r="D17" s="27">
        <v>214</v>
      </c>
      <c r="E17" s="27">
        <v>133</v>
      </c>
      <c r="F17" s="27">
        <v>-82</v>
      </c>
      <c r="G17" s="27"/>
      <c r="H17" s="27"/>
      <c r="I17" s="27">
        <v>148420</v>
      </c>
    </row>
    <row r="18" spans="1:9" ht="27.75" customHeight="1" thickTop="1">
      <c r="A18" s="26" t="s">
        <v>251</v>
      </c>
      <c r="B18" s="24">
        <v>35200</v>
      </c>
      <c r="C18" s="24"/>
      <c r="D18" s="24">
        <v>21210</v>
      </c>
      <c r="E18" s="24"/>
      <c r="F18" s="24"/>
      <c r="G18" s="24"/>
      <c r="H18" s="24"/>
      <c r="I18" s="25">
        <v>56410</v>
      </c>
    </row>
    <row r="19" spans="1:9" ht="28.5" customHeight="1">
      <c r="A19" s="26" t="s">
        <v>260</v>
      </c>
      <c r="B19" s="24"/>
      <c r="C19" s="24"/>
      <c r="D19" s="24"/>
      <c r="E19" s="24"/>
      <c r="G19" s="24">
        <v>-68738</v>
      </c>
      <c r="H19" s="24"/>
      <c r="I19" s="25">
        <v>-68738</v>
      </c>
    </row>
    <row r="20" spans="1:9" ht="28.5" customHeight="1" thickBot="1">
      <c r="A20" s="21" t="s">
        <v>246</v>
      </c>
      <c r="B20" s="27">
        <v>134361</v>
      </c>
      <c r="C20" s="27">
        <v>48994</v>
      </c>
      <c r="D20" s="27">
        <v>21424</v>
      </c>
      <c r="E20" s="27">
        <v>133</v>
      </c>
      <c r="F20" s="27">
        <v>-82</v>
      </c>
      <c r="G20" s="27">
        <v>-68738</v>
      </c>
      <c r="H20" s="27">
        <v>0</v>
      </c>
      <c r="I20" s="22">
        <v>136092</v>
      </c>
    </row>
    <row r="21" ht="35.25" customHeight="1" thickTop="1"/>
    <row r="22" ht="32.25" customHeight="1"/>
    <row r="23" spans="1:9" ht="47.25" customHeight="1">
      <c r="A23" s="263"/>
      <c r="B23" s="18" t="s">
        <v>59</v>
      </c>
      <c r="C23" s="18" t="s">
        <v>60</v>
      </c>
      <c r="D23" s="18" t="s">
        <v>61</v>
      </c>
      <c r="E23" s="18" t="s">
        <v>62</v>
      </c>
      <c r="F23" s="18" t="s">
        <v>63</v>
      </c>
      <c r="G23" s="18" t="s">
        <v>64</v>
      </c>
      <c r="H23" s="18" t="s">
        <v>89</v>
      </c>
      <c r="I23" s="19" t="s">
        <v>65</v>
      </c>
    </row>
    <row r="24" spans="1:9" ht="15.75">
      <c r="A24" s="263"/>
      <c r="B24" s="20" t="s">
        <v>58</v>
      </c>
      <c r="C24" s="20" t="s">
        <v>58</v>
      </c>
      <c r="D24" s="20" t="s">
        <v>58</v>
      </c>
      <c r="E24" s="20" t="s">
        <v>58</v>
      </c>
      <c r="F24" s="20" t="s">
        <v>58</v>
      </c>
      <c r="G24" s="20" t="s">
        <v>58</v>
      </c>
      <c r="H24" s="20" t="s">
        <v>9</v>
      </c>
      <c r="I24" s="20" t="s">
        <v>58</v>
      </c>
    </row>
    <row r="25" spans="1:9" ht="36.75" customHeight="1" thickBot="1">
      <c r="A25" s="21" t="s">
        <v>216</v>
      </c>
      <c r="B25" s="27">
        <v>141093</v>
      </c>
      <c r="C25" s="27">
        <v>69712</v>
      </c>
      <c r="D25" s="27">
        <v>305</v>
      </c>
      <c r="E25" s="27">
        <v>189</v>
      </c>
      <c r="F25" s="27">
        <v>-117</v>
      </c>
      <c r="G25" s="27">
        <v>0</v>
      </c>
      <c r="H25" s="27">
        <v>0</v>
      </c>
      <c r="I25" s="27">
        <v>211182</v>
      </c>
    </row>
    <row r="26" spans="1:9" ht="26.25" customHeight="1" thickTop="1">
      <c r="A26" s="26" t="s">
        <v>251</v>
      </c>
      <c r="B26" s="28">
        <v>50085.08773427585</v>
      </c>
      <c r="C26" s="28">
        <v>0</v>
      </c>
      <c r="D26" s="28">
        <v>30179.11110352246</v>
      </c>
      <c r="E26" s="28">
        <v>0</v>
      </c>
      <c r="F26" s="28">
        <v>0</v>
      </c>
      <c r="G26" s="28">
        <v>0</v>
      </c>
      <c r="H26" s="28">
        <v>0</v>
      </c>
      <c r="I26" s="25">
        <v>80264.1988377983</v>
      </c>
    </row>
    <row r="27" spans="1:9" ht="30.75" customHeight="1">
      <c r="A27" s="26" t="s">
        <v>260</v>
      </c>
      <c r="B27" s="28">
        <v>0</v>
      </c>
      <c r="C27" s="28">
        <v>0</v>
      </c>
      <c r="D27" s="28">
        <v>0</v>
      </c>
      <c r="E27" s="28">
        <v>0</v>
      </c>
      <c r="F27" s="131"/>
      <c r="G27" s="28">
        <v>-97805.36251927991</v>
      </c>
      <c r="H27" s="28">
        <v>0</v>
      </c>
      <c r="I27" s="25">
        <v>-97805.36251927991</v>
      </c>
    </row>
    <row r="28" spans="1:9" ht="30.75" customHeight="1" thickBot="1">
      <c r="A28" s="21" t="s">
        <v>246</v>
      </c>
      <c r="B28" s="27">
        <v>191178.08773427585</v>
      </c>
      <c r="C28" s="27">
        <v>69712</v>
      </c>
      <c r="D28" s="27">
        <v>30484.11110352246</v>
      </c>
      <c r="E28" s="27">
        <v>189</v>
      </c>
      <c r="F28" s="27">
        <v>-117</v>
      </c>
      <c r="G28" s="27">
        <v>-97805.36251927991</v>
      </c>
      <c r="H28" s="27">
        <v>0</v>
      </c>
      <c r="I28" s="22">
        <v>193640.8363185184</v>
      </c>
    </row>
    <row r="29" ht="16.5" thickTop="1"/>
    <row r="30" spans="1:6" ht="15.75">
      <c r="A30" s="29" t="s">
        <v>73</v>
      </c>
      <c r="F30" s="1" t="s">
        <v>74</v>
      </c>
    </row>
    <row r="31" ht="15.75">
      <c r="C31" s="30"/>
    </row>
    <row r="37" spans="1:4" ht="20.25">
      <c r="A37" s="10" t="str">
        <f>'09 m 2009'!A56</f>
        <v>Chairman of the management board</v>
      </c>
      <c r="B37" s="4"/>
      <c r="C37" s="11"/>
      <c r="D37" s="12"/>
    </row>
    <row r="38" spans="1:4" ht="20.25">
      <c r="A38" s="13"/>
      <c r="B38" s="14"/>
      <c r="C38" s="308" t="s">
        <v>135</v>
      </c>
      <c r="D38" s="308"/>
    </row>
    <row r="39" spans="1:4" ht="20.25">
      <c r="A39" s="13"/>
      <c r="B39" s="14"/>
      <c r="C39" s="103"/>
      <c r="D39" s="103"/>
    </row>
    <row r="40" spans="1:4" ht="20.25">
      <c r="A40" s="10" t="str">
        <f>'09 m 2009'!A59</f>
        <v>Member of the management board</v>
      </c>
      <c r="B40" s="4"/>
      <c r="C40" s="11"/>
      <c r="D40" s="12"/>
    </row>
    <row r="41" spans="1:4" ht="20.25">
      <c r="A41" s="10"/>
      <c r="B41" s="10"/>
      <c r="C41" s="308" t="s">
        <v>136</v>
      </c>
      <c r="D41" s="308"/>
    </row>
    <row r="42" spans="1:4" ht="20.25">
      <c r="A42" s="10" t="str">
        <f>'09 m 2009'!A61</f>
        <v>Date: 27 November 2009</v>
      </c>
      <c r="B42" s="10"/>
      <c r="C42" s="10"/>
      <c r="D42" s="10"/>
    </row>
  </sheetData>
  <mergeCells count="3">
    <mergeCell ref="A6:I6"/>
    <mergeCell ref="C38:D38"/>
    <mergeCell ref="C41:D41"/>
  </mergeCells>
  <printOptions/>
  <pageMargins left="0.75" right="0.4" top="0.66" bottom="1" header="0.5" footer="0.5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NORD/LB Latvija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avota</dc:creator>
  <cp:keywords/>
  <dc:description/>
  <cp:lastModifiedBy>tripolitova</cp:lastModifiedBy>
  <cp:lastPrinted>2009-11-25T14:34:34Z</cp:lastPrinted>
  <dcterms:created xsi:type="dcterms:W3CDTF">2005-05-12T08:51:23Z</dcterms:created>
  <dcterms:modified xsi:type="dcterms:W3CDTF">2009-11-26T11:51:32Z</dcterms:modified>
  <cp:category/>
  <cp:version/>
  <cp:contentType/>
  <cp:contentStatus/>
</cp:coreProperties>
</file>