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972" yWindow="1200" windowWidth="20736" windowHeight="11760" activeTab="3"/>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LookupValues!$G$2:$H$143</definedName>
  </definedNames>
  <calcPr calcId="145621"/>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Indsæt 1. handelsdag
Pls. insert first day of trading</t>
        </r>
        <r>
          <rPr>
            <sz val="9"/>
            <color indexed="81"/>
            <rFont val="Tahoma"/>
            <family val="2"/>
          </rPr>
          <t xml:space="preserve">
</t>
        </r>
      </text>
    </comment>
    <comment ref="G1" authorId="1">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text>
        <r>
          <rPr>
            <b/>
            <sz val="9"/>
            <color indexed="81"/>
            <rFont val="Tahoma"/>
            <family val="2"/>
          </rPr>
          <t>Navn på foreningen / selskabet
Name of the fund / the company</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text>
        <r>
          <rPr>
            <b/>
            <sz val="8"/>
            <color indexed="81"/>
            <rFont val="Tahoma"/>
            <family val="2"/>
          </rPr>
          <t>12 tegn
12 characters</t>
        </r>
      </text>
    </comment>
    <comment ref="G6" author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text>
        <r>
          <rPr>
            <b/>
            <sz val="9"/>
            <color indexed="81"/>
            <rFont val="Tahoma"/>
            <family val="2"/>
          </rPr>
          <t>Udstedelsesvaluta
Issuing currency</t>
        </r>
      </text>
    </comment>
    <comment ref="J6" authorId="1">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text>
        <r>
          <rPr>
            <b/>
            <sz val="9"/>
            <color indexed="81"/>
            <rFont val="Tahoma"/>
            <family val="2"/>
          </rPr>
          <t>Indtast hjemland
Insert home country</t>
        </r>
      </text>
    </comment>
    <comment ref="M6" authorId="0">
      <text>
        <r>
          <rPr>
            <b/>
            <sz val="8"/>
            <color indexed="81"/>
            <rFont val="Tahoma"/>
            <family val="2"/>
          </rPr>
          <t>Indtast første handelsdag
Insert first day of trading</t>
        </r>
        <r>
          <rPr>
            <sz val="8"/>
            <color indexed="81"/>
            <rFont val="Tahoma"/>
            <family val="2"/>
          </rPr>
          <t xml:space="preserve">
</t>
        </r>
      </text>
    </comment>
    <comment ref="N6" authorId="0">
      <text>
        <r>
          <rPr>
            <b/>
            <sz val="8"/>
            <color indexed="81"/>
            <rFont val="Tahoma"/>
            <family val="2"/>
          </rPr>
          <t>Skal ikke ændres
Pls. do not change</t>
        </r>
      </text>
    </comment>
    <comment ref="O6" authorId="1">
      <text>
        <r>
          <rPr>
            <b/>
            <sz val="9"/>
            <color indexed="81"/>
            <rFont val="Tahoma"/>
            <family val="2"/>
          </rPr>
          <t>Indtast LEI-kode for afdelingen
Insert LEI code of the sub-fund</t>
        </r>
      </text>
    </comment>
    <comment ref="P6" authorId="1">
      <text>
        <r>
          <rPr>
            <b/>
            <sz val="9"/>
            <color indexed="81"/>
            <rFont val="Tahoma"/>
            <family val="2"/>
          </rPr>
          <t xml:space="preserve">Indtast antal udstedte andele
Insert number of units
</t>
        </r>
        <r>
          <rPr>
            <sz val="9"/>
            <color indexed="81"/>
            <rFont val="Tahoma"/>
            <family val="2"/>
          </rPr>
          <t xml:space="preserve">
</t>
        </r>
      </text>
    </comment>
    <comment ref="Q6" author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<sst xmlns="http://schemas.openxmlformats.org/spreadsheetml/2006/main" count="4239" uniqueCount="2736">
  <si>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</si>
  <si>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</si>
  <si>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</si>
  <si>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</si>
  <si>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</si>
  <si>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</si>
  <si>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</si>
  <si>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</si>
  <si>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</si>
  <si>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</si>
  <si>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</si>
  <si>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</si>
  <si>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</si>
  <si>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</si>
  <si>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</si>
  <si>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</si>
  <si>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</si>
  <si>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</si>
  <si>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</si>
  <si>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</si>
  <si>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</si>
  <si>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</si>
  <si>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</si>
  <si>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</si>
  <si>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</si>
  <si>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</si>
  <si>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</si>
  <si>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</si>
  <si>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</si>
  <si>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</si>
  <si>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</si>
  <si>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</si>
  <si>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</si>
  <si>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</si>
  <si>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</si>
  <si>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</si>
  <si>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</si>
  <si>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</si>
  <si>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</si>
  <si>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</si>
  <si>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</si>
  <si>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</si>
  <si>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</si>
  <si>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</si>
  <si>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</si>
  <si>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</si>
  <si>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</si>
  <si>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</si>
  <si>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</si>
  <si>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</si>
  <si>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</si>
  <si>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</si>
  <si>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</si>
  <si>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</si>
  <si>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</si>
  <si>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</si>
  <si>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</si>
  <si>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</si>
  <si>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</si>
  <si>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</si>
  <si>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</si>
  <si>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</si>
  <si>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</si>
  <si>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</si>
  <si>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</si>
  <si>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</si>
  <si>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</si>
  <si>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</si>
  <si>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</si>
  <si>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</si>
  <si>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</si>
  <si>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</si>
  <si>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</si>
  <si>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</si>
  <si>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</si>
  <si>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</si>
  <si>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</si>
  <si>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</si>
  <si>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</si>
  <si>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</si>
  <si>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</si>
  <si>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</si>
  <si>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</si>
  <si>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</si>
  <si>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</si>
  <si>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</si>
  <si>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</si>
  <si>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</si>
  <si>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</si>
  <si>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</si>
  <si>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</si>
  <si>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</si>
  <si>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</si>
  <si>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</si>
  <si>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</si>
  <si>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</si>
  <si>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</si>
  <si>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</si>
  <si>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</si>
  <si>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</si>
  <si>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</si>
  <si>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</si>
  <si>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</si>
  <si>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</si>
  <si>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</si>
  <si>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</si>
  <si>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</si>
  <si>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</si>
  <si>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</si>
  <si>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</si>
  <si>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</si>
  <si>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</si>
  <si>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</si>
  <si>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</si>
  <si>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</si>
  <si>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</si>
  <si>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</si>
  <si>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</si>
  <si>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</si>
  <si>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</si>
  <si>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</si>
  <si>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</si>
  <si>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</si>
  <si>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</si>
  <si>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</si>
  <si>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</si>
  <si>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</si>
  <si>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</si>
  <si>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</si>
  <si>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</si>
  <si>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</si>
  <si>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</si>
  <si>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</si>
  <si>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</si>
  <si>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</si>
  <si>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</si>
  <si>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</si>
  <si>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</si>
  <si>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</si>
  <si>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</si>
  <si>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</si>
  <si>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</si>
  <si>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</si>
  <si>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</si>
  <si>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</si>
  <si>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</si>
  <si>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</si>
  <si>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</si>
  <si>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</si>
  <si>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</si>
  <si>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</si>
  <si>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</si>
  <si>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</si>
  <si>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</si>
  <si>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</si>
  <si>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</si>
  <si>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</si>
  <si>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</si>
  <si>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</si>
  <si>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</si>
  <si>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</si>
  <si>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</si>
  <si>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</si>
  <si>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</si>
  <si>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</si>
  <si>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</si>
  <si>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</si>
  <si>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</si>
  <si>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</si>
  <si>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</si>
  <si>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</si>
  <si>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</si>
  <si>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</si>
  <si>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</si>
  <si>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</si>
  <si>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</si>
  <si>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</si>
  <si>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</si>
  <si>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</si>
  <si>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</si>
  <si>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</si>
  <si>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</si>
  <si>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</si>
  <si>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</si>
  <si>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</si>
  <si>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</si>
  <si>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</si>
  <si>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</si>
  <si>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</si>
  <si>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</si>
  <si>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</si>
  <si>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</si>
  <si>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</si>
  <si>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</si>
  <si>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</si>
  <si>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</si>
  <si>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</si>
  <si>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</si>
  <si>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</si>
  <si>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</si>
  <si>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</si>
  <si>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</si>
  <si>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</si>
  <si>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</si>
  <si>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</si>
  <si>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</si>
  <si>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</si>
  <si>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</si>
  <si>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</si>
  <si>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</si>
  <si>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</si>
  <si>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</si>
  <si>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</si>
  <si>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</si>
  <si>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</si>
  <si>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</si>
  <si>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</si>
  <si>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</si>
  <si>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</si>
  <si>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</si>
  <si>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</si>
  <si>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</si>
  <si>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</si>
  <si>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</si>
  <si>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</si>
  <si>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</si>
  <si>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</si>
  <si>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</si>
  <si>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</si>
  <si>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</si>
  <si>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</si>
  <si>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</si>
  <si>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</si>
  <si>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</si>
  <si>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</si>
  <si>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</si>
  <si>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</si>
  <si>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</si>
  <si>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</si>
  <si>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</si>
  <si>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</si>
  <si>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</si>
  <si>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</si>
  <si>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</si>
  <si>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</si>
  <si>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</si>
  <si>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</si>
  <si>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</si>
  <si>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</si>
  <si>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</si>
  <si>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</si>
  <si>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</si>
  <si>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</si>
  <si>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</si>
  <si>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</si>
  <si>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</si>
  <si>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</si>
  <si>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</si>
  <si>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</si>
  <si>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</si>
  <si>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</si>
  <si>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</si>
  <si>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</si>
  <si>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</si>
  <si>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</si>
  <si>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</si>
  <si>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</si>
  <si>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</si>
  <si>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</si>
  <si>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</si>
  <si>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</si>
  <si>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</si>
  <si>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</si>
  <si>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</si>
  <si>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</si>
  <si>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</si>
  <si>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</si>
  <si>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</si>
  <si>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</si>
  <si>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</si>
  <si>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</si>
  <si>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</si>
  <si>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</si>
  <si>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</si>
  <si>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</si>
  <si>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</si>
  <si>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</si>
  <si>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</si>
  <si>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</si>
  <si>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</si>
  <si>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</si>
  <si>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</si>
  <si>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</si>
  <si>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</si>
  <si>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</si>
  <si>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</si>
  <si>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</si>
  <si>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</si>
  <si>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</si>
  <si>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</si>
  <si>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</si>
  <si>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</si>
  <si>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</si>
  <si>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</si>
  <si>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</si>
  <si>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</si>
  <si>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</si>
  <si>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</si>
  <si>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</si>
  <si>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</si>
  <si>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</si>
  <si>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</si>
  <si>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</si>
  <si>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</si>
  <si>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</si>
  <si>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</si>
  <si>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</si>
  <si>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</si>
  <si>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</si>
  <si>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</si>
  <si>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</si>
  <si>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</si>
  <si>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</si>
  <si>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</si>
  <si>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</si>
  <si>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</si>
  <si>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</si>
  <si>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</si>
  <si>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</si>
  <si>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</si>
  <si>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</si>
  <si>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</si>
  <si>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</si>
  <si>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</si>
  <si>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</si>
  <si>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</si>
  <si>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</si>
  <si>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</si>
  <si>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</si>
  <si>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</si>
  <si>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</si>
  <si>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</si>
  <si>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</si>
  <si>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</si>
  <si>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</si>
  <si>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</si>
  <si>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</si>
  <si>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</si>
  <si>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</si>
  <si>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</si>
  <si>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</si>
  <si>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</si>
  <si>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</si>
  <si>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</si>
  <si>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</si>
  <si>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</si>
  <si>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</si>
  <si>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</si>
  <si>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</si>
  <si>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</si>
  <si>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</si>
  <si>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</si>
  <si>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</si>
  <si>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</si>
  <si>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</si>
  <si>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</si>
  <si>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</si>
  <si>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</si>
  <si>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</si>
  <si>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</si>
  <si>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</si>
  <si>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</si>
  <si>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</si>
  <si>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</si>
  <si>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</si>
  <si>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</si>
  <si>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</si>
  <si>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</si>
  <si>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</si>
  <si>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</si>
  <si>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</si>
  <si>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</si>
  <si>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</si>
  <si>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</si>
  <si>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</si>
  <si>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</si>
  <si>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</si>
  <si>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</si>
  <si>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</si>
  <si>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</si>
  <si>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</si>
  <si>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</si>
  <si>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</si>
  <si>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</si>
  <si>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</si>
  <si>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</si>
  <si>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</si>
  <si>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</si>
  <si>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</si>
  <si>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</si>
  <si>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</si>
  <si>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</si>
  <si>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</si>
  <si>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</si>
  <si>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</si>
  <si>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</si>
  <si>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</si>
  <si>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</si>
  <si>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</si>
  <si>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</si>
  <si>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</si>
  <si>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</si>
  <si>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</si>
  <si>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</si>
  <si>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</si>
  <si>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</si>
  <si>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</si>
  <si>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</si>
  <si>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</si>
  <si>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</si>
  <si>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</si>
  <si>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</si>
  <si>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</si>
  <si>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</si>
  <si>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</si>
  <si>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</si>
  <si>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</si>
  <si>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</si>
  <si>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</si>
  <si>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</si>
  <si>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</si>
  <si>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</si>
  <si>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</si>
  <si>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</si>
  <si>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</si>
  <si>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</si>
  <si>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</si>
  <si>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</si>
  <si>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</si>
  <si>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</si>
  <si>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</si>
  <si>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</si>
  <si>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</si>
  <si>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</si>
  <si>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</si>
  <si>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</si>
  <si>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</si>
  <si>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</si>
  <si>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</si>
  <si>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</si>
  <si>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</si>
  <si>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</si>
  <si>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</si>
  <si>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</si>
  <si>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</si>
  <si>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</si>
  <si>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</si>
  <si>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</si>
  <si>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</si>
  <si>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</si>
  <si>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</si>
  <si>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</si>
  <si>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</si>
  <si>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</si>
  <si>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</si>
  <si>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</si>
  <si>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</si>
  <si>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</si>
  <si>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</si>
  <si>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</si>
  <si>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</si>
  <si>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</si>
  <si>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</si>
  <si>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</si>
  <si>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</si>
  <si>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</si>
  <si>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</si>
  <si>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</si>
  <si>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</si>
  <si>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</si>
  <si>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</si>
  <si>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</si>
  <si>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</si>
  <si>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</si>
  <si>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</si>
  <si>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</si>
  <si>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</si>
  <si>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</si>
  <si>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</si>
  <si>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</si>
  <si>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</si>
  <si>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</si>
  <si>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</si>
  <si>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</si>
  <si>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</si>
  <si>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</si>
  <si>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</si>
  <si>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</si>
  <si>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</si>
  <si>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</si>
  <si>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</si>
  <si>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</si>
  <si>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</si>
  <si>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</si>
  <si>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</si>
  <si>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</si>
  <si>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</si>
  <si>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</si>
  <si>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</si>
  <si>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</si>
  <si>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</si>
  <si>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</si>
  <si>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</si>
  <si>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</si>
  <si>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</si>
  <si>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</si>
  <si>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</si>
  <si>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</si>
  <si>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</si>
  <si>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</si>
  <si>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</si>
  <si>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</si>
  <si>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</si>
  <si>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</si>
  <si>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</si>
  <si>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</si>
  <si>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</si>
  <si>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</si>
  <si>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</si>
  <si>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</si>
  <si>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</si>
  <si>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</si>
  <si>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</si>
  <si>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</si>
  <si>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</si>
  <si>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</si>
  <si>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</si>
  <si>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</si>
  <si>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</si>
  <si>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</si>
  <si>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</si>
  <si>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</si>
  <si>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</si>
  <si>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</si>
  <si>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</si>
  <si>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</si>
  <si>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</si>
  <si>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</si>
  <si>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</si>
  <si>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</si>
  <si>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</si>
  <si>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</si>
  <si>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</si>
  <si>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</si>
  <si>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</si>
  <si>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</si>
  <si>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</si>
  <si>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</si>
  <si>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</si>
  <si>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</si>
  <si>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</si>
  <si>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</si>
  <si>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</si>
  <si>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</si>
  <si>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</si>
  <si>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</si>
  <si>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</si>
  <si>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</si>
  <si>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</si>
  <si>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</si>
  <si>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</si>
  <si>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</si>
  <si>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</si>
  <si>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</si>
  <si>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</si>
  <si>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</si>
  <si>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</si>
  <si>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</si>
  <si>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</si>
  <si>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</si>
  <si>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</si>
  <si>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</si>
  <si>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</si>
  <si>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</si>
  <si>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</si>
  <si>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</si>
  <si>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</si>
  <si>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</si>
  <si>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</si>
  <si>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</si>
  <si>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</si>
  <si>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</si>
  <si>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</si>
  <si>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</si>
  <si>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</si>
  <si>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</si>
  <si>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</si>
  <si>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</si>
  <si>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</si>
  <si>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</si>
  <si>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</si>
  <si>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</si>
  <si>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</si>
  <si>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</si>
  <si>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</si>
  <si>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</si>
  <si>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</si>
  <si>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</si>
  <si>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</si>
  <si>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</si>
  <si>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</si>
  <si>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</si>
  <si>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</si>
  <si>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</si>
  <si>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</si>
  <si>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</si>
  <si>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</si>
  <si>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</si>
  <si>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</si>
  <si>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</si>
  <si>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</si>
  <si>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</si>
  <si>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</si>
  <si>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</si>
  <si>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</si>
  <si>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</si>
  <si>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</si>
  <si>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</si>
  <si>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</si>
  <si>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</si>
  <si>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</si>
  <si>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</si>
  <si>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</si>
  <si>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</si>
  <si>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</si>
  <si>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</si>
  <si>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</si>
  <si>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</si>
  <si>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</si>
  <si>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</si>
  <si>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</si>
  <si>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</si>
  <si>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</si>
  <si>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</si>
  <si>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</si>
  <si>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</si>
  <si>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</si>
  <si>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</si>
  <si>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</si>
  <si>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</si>
  <si>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</si>
  <si>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</si>
  <si>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</si>
  <si>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</si>
  <si>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</si>
  <si>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</si>
  <si>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</si>
  <si>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</si>
  <si>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</si>
  <si>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</si>
  <si>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</si>
  <si>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</si>
  <si>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</si>
  <si>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</si>
  <si>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</si>
  <si>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</si>
  <si>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</si>
  <si>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</si>
  <si>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</si>
  <si>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</si>
  <si>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</si>
  <si>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</si>
  <si>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</si>
  <si>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</si>
  <si>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</si>
  <si>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</si>
  <si>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</si>
  <si>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</si>
  <si>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</si>
  <si>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</si>
  <si>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</si>
  <si>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</si>
  <si>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</si>
  <si>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</si>
  <si>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</si>
  <si>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</si>
  <si>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</si>
  <si>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</si>
  <si>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</si>
  <si>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</si>
  <si>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</si>
  <si>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</si>
  <si>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</si>
  <si>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</si>
  <si>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</si>
  <si>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</si>
  <si>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</si>
  <si>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</si>
  <si>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</si>
  <si>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</si>
  <si>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</si>
  <si>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</si>
  <si>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</si>
  <si>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</si>
  <si>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</si>
  <si>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</si>
  <si>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</si>
  <si>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</si>
  <si>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</si>
  <si>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</si>
  <si>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</si>
  <si>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</si>
  <si>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</si>
  <si>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</si>
  <si>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</si>
  <si>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</si>
  <si>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</si>
  <si>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</si>
  <si>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</si>
  <si>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</si>
  <si>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</si>
  <si>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</si>
  <si>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</si>
  <si>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</si>
  <si>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</si>
  <si>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</si>
  <si>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</si>
  <si>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</si>
  <si>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</si>
  <si>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</si>
  <si>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</si>
  <si>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</si>
  <si>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</si>
  <si>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</si>
  <si>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</si>
  <si>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</si>
  <si>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</si>
  <si>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</si>
  <si>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</si>
  <si>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</si>
  <si>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</si>
  <si>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</si>
  <si>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</si>
  <si>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</si>
  <si>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</si>
  <si>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</si>
  <si>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</si>
  <si>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</si>
  <si>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</si>
  <si>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</si>
  <si>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</si>
  <si>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</si>
  <si>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</si>
  <si>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</si>
  <si>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</si>
  <si>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</si>
  <si>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</si>
  <si>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</si>
  <si>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</si>
  <si>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</si>
  <si>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</si>
  <si>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</si>
  <si>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</si>
  <si>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</si>
  <si>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</si>
  <si>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</si>
  <si>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</si>
  <si>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</si>
  <si>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</si>
  <si>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</si>
  <si>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</si>
  <si>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</si>
  <si>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</si>
  <si>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</si>
  <si>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</si>
  <si>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</si>
  <si>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</si>
  <si>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</si>
  <si>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</si>
  <si>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</si>
  <si>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</si>
  <si>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</si>
  <si>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</si>
  <si>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</si>
  <si>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</si>
  <si>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</si>
  <si>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</si>
  <si>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</si>
  <si>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</si>
  <si>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</si>
  <si>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</si>
  <si>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</si>
  <si>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</si>
  <si>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</si>
  <si>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</si>
  <si>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</si>
  <si>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</si>
  <si>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</si>
  <si>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</si>
  <si>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</si>
  <si>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</si>
  <si>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</si>
  <si>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</si>
  <si>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</si>
  <si>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</si>
  <si>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</si>
  <si>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</si>
  <si>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</si>
  <si>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</si>
  <si>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</si>
  <si>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</si>
  <si>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</si>
  <si>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</si>
  <si>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</si>
  <si>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</si>
  <si>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</si>
  <si>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</si>
  <si>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</si>
  <si>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</si>
  <si>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</si>
  <si>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</si>
  <si>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</si>
  <si>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</si>
  <si>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</si>
  <si>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</si>
  <si>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</si>
  <si>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</si>
  <si>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</si>
  <si>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</si>
  <si>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</si>
  <si>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</si>
  <si>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</si>
  <si>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</si>
  <si>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</si>
  <si>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</si>
  <si>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</si>
  <si>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</si>
  <si>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</si>
  <si>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</si>
  <si>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</si>
  <si>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</si>
  <si>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</si>
  <si>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</si>
  <si>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</si>
  <si>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</si>
  <si>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</si>
  <si>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</si>
  <si>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</si>
  <si>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</si>
  <si>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</si>
  <si>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</si>
  <si>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</si>
  <si>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</si>
  <si>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</si>
  <si>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</si>
  <si>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</si>
  <si>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</si>
  <si>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</si>
  <si>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</si>
  <si>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</si>
  <si>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</si>
  <si>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</si>
  <si>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</si>
  <si>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</si>
  <si>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</si>
  <si>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</si>
  <si>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</si>
  <si>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</si>
  <si>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</si>
  <si>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</si>
  <si>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</si>
  <si>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</si>
  <si>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</si>
  <si>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</si>
  <si>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</si>
  <si>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</si>
  <si>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</si>
  <si>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</si>
  <si>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</si>
  <si>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</si>
  <si>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</si>
  <si>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</si>
  <si>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</si>
  <si>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</si>
  <si>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</si>
  <si>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</si>
  <si>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</si>
  <si>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</si>
  <si>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</si>
  <si>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</si>
  <si>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</si>
  <si>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</si>
  <si>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</si>
  <si>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</si>
  <si>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</si>
  <si>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</si>
  <si>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</si>
  <si>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</si>
  <si>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</si>
  <si>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</si>
  <si>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</si>
  <si>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</si>
  <si>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</si>
  <si>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</si>
  <si>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</si>
  <si>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</si>
  <si>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</si>
  <si>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</si>
  <si>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</si>
  <si>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</si>
  <si>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</si>
  <si>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</si>
  <si>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</si>
  <si>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</si>
  <si>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</si>
  <si>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</si>
  <si>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</si>
  <si>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</si>
  <si>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</si>
  <si>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</si>
  <si>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</si>
  <si>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</si>
  <si>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</si>
  <si>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</si>
  <si>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</si>
  <si>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</si>
  <si>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</si>
  <si>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</si>
  <si>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</si>
  <si>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</si>
  <si>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</si>
  <si>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</si>
  <si>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</si>
  <si>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</si>
  <si>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</si>
  <si>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</si>
  <si>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</si>
  <si>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</si>
  <si>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</si>
  <si>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</si>
  <si>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</si>
  <si>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</si>
  <si>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</si>
  <si>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</si>
  <si>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</si>
  <si>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</si>
  <si>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</si>
  <si>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</si>
  <si>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</si>
  <si>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</si>
  <si>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</si>
  <si>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</si>
  <si>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</si>
  <si>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</si>
  <si>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</si>
  <si>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</si>
  <si>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</si>
  <si>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</si>
  <si>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</si>
  <si>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</si>
  <si>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</si>
  <si>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</si>
  <si>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</si>
  <si>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</si>
  <si>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</si>
  <si>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</si>
  <si>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</si>
  <si>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</si>
  <si>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</si>
  <si>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</si>
  <si>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</si>
  <si>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</si>
  <si>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</si>
  <si>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</si>
  <si>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</si>
  <si>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</si>
  <si>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</si>
  <si>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</si>
  <si>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</si>
  <si>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</si>
  <si>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</si>
  <si>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</si>
  <si>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</si>
  <si>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</si>
  <si>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</si>
  <si>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</si>
  <si>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</si>
  <si>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</si>
  <si>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</si>
  <si>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</si>
  <si>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</si>
  <si>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</si>
  <si>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</si>
  <si>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</si>
  <si>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</si>
  <si>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</si>
  <si>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</si>
  <si>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</si>
  <si>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</si>
  <si>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</si>
  <si>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</si>
  <si>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</si>
  <si>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</si>
  <si>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</si>
  <si>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</si>
  <si>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</si>
  <si>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</si>
  <si>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</si>
  <si>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</si>
  <si>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</si>
  <si>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</si>
  <si>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</si>
  <si>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</si>
  <si>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</si>
  <si>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</si>
  <si>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</si>
  <si>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</si>
  <si>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</si>
  <si>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</si>
  <si>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</si>
  <si>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</si>
  <si>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</si>
  <si>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</si>
  <si>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</si>
  <si>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</si>
  <si>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</si>
  <si>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</si>
  <si>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</si>
  <si>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</si>
  <si>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</si>
  <si>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</si>
  <si>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</si>
  <si>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</si>
  <si>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</si>
  <si>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</si>
  <si>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</si>
  <si>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</si>
  <si>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</si>
  <si>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</si>
  <si>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</si>
  <si>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</si>
  <si>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</si>
  <si>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</si>
  <si>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</si>
  <si>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</si>
  <si>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</si>
  <si>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</si>
  <si>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</si>
  <si>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</si>
  <si>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</si>
  <si>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</si>
  <si>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</si>
  <si>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</si>
  <si>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</si>
  <si>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</si>
  <si>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</si>
  <si>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</si>
  <si>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</si>
  <si>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</si>
  <si>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</si>
  <si>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</si>
  <si>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</si>
  <si>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</si>
  <si>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</si>
  <si>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</si>
  <si>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</si>
  <si>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</si>
  <si>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</si>
  <si>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</si>
  <si>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</si>
  <si>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</si>
  <si>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</si>
  <si>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</si>
  <si>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</si>
  <si>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</si>
  <si>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</si>
  <si>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</si>
  <si>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</si>
  <si>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</si>
  <si>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</si>
  <si>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</si>
  <si>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</si>
  <si>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</si>
  <si>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</si>
  <si>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</si>
  <si>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</si>
  <si>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</si>
  <si>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</si>
  <si>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</si>
  <si>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</si>
  <si>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</si>
  <si>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</si>
  <si>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</si>
  <si>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</si>
  <si>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</si>
  <si>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</si>
  <si>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</si>
  <si>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</si>
  <si>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</si>
  <si>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</si>
  <si>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</si>
  <si>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</si>
  <si>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</si>
  <si>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</si>
  <si>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</si>
  <si>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</si>
  <si>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</si>
  <si>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</si>
  <si>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</si>
  <si>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</si>
  <si>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</si>
  <si>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</si>
  <si>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</si>
  <si>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</si>
  <si>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</si>
  <si>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</si>
  <si>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</si>
  <si>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</si>
  <si>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</si>
  <si>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</si>
  <si>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</si>
  <si>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</si>
  <si>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</si>
  <si>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</si>
  <si>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</si>
  <si>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</si>
  <si>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</si>
  <si>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</si>
  <si>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</si>
  <si>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</si>
  <si>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</si>
  <si>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</si>
  <si>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</si>
  <si>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</si>
  <si>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</si>
  <si>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</si>
  <si>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</si>
  <si>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</si>
  <si>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</si>
  <si>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</si>
  <si>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</si>
  <si>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</si>
  <si>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</si>
  <si>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</si>
  <si>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</si>
  <si>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</si>
  <si>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</si>
  <si>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</si>
  <si>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</si>
  <si>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</si>
  <si>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</si>
  <si>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</si>
  <si>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</si>
  <si>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</si>
  <si>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</si>
  <si>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</si>
  <si>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</si>
  <si>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</si>
  <si>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</si>
  <si>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</si>
  <si>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</si>
  <si>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</si>
  <si>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</si>
  <si>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</si>
  <si>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</si>
  <si>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</si>
  <si>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</si>
  <si>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</si>
  <si>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</si>
  <si>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</si>
  <si>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</si>
  <si>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</si>
  <si>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</si>
  <si>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</si>
  <si>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</si>
  <si>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</si>
  <si>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</si>
  <si>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</si>
  <si>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</si>
  <si>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</si>
  <si>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</si>
  <si>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</si>
  <si>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</si>
  <si>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</si>
  <si>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</si>
  <si>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</si>
  <si>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</si>
  <si>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</si>
  <si>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</si>
  <si>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</si>
  <si>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</si>
  <si>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</si>
  <si>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</si>
  <si>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</si>
  <si>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</si>
  <si>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</si>
  <si>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</si>
  <si>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</si>
  <si>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</si>
  <si>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</si>
  <si>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</si>
  <si>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</si>
  <si>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</si>
  <si>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</si>
  <si>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</si>
  <si>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</si>
  <si>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</si>
  <si>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</si>
  <si>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</si>
  <si>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</si>
  <si>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</si>
  <si>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</si>
  <si>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</si>
  <si>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</si>
  <si>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</si>
  <si>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</si>
  <si>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</si>
  <si>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</si>
  <si>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</si>
  <si>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</si>
  <si>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</si>
  <si>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</si>
  <si>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</si>
  <si>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</si>
  <si>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</si>
  <si>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</si>
  <si>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</si>
  <si>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</si>
  <si>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</si>
  <si>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</si>
  <si>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</si>
  <si>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</si>
  <si>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</si>
  <si>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</si>
  <si>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</si>
  <si>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</si>
  <si>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</si>
  <si>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</si>
  <si>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</si>
  <si>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</si>
  <si>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</si>
  <si>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</si>
  <si>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</si>
  <si>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</si>
  <si>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</si>
  <si>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</si>
  <si>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</si>
  <si>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</si>
  <si>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</si>
  <si>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</si>
  <si>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</si>
  <si>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</si>
  <si>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</si>
  <si>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</si>
  <si>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</si>
  <si>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</si>
  <si>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</si>
  <si>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</si>
  <si>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</si>
  <si>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</si>
  <si>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</si>
  <si>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</si>
  <si>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</si>
  <si>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</si>
  <si>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</si>
  <si>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</si>
  <si>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</si>
  <si>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</si>
  <si>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</si>
  <si>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</si>
  <si>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</si>
  <si>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</si>
  <si>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</si>
  <si>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</si>
  <si>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</si>
  <si>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</si>
  <si>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</si>
  <si>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</si>
  <si>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</si>
  <si>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</si>
  <si>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</si>
  <si>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</si>
  <si>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</si>
  <si>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</si>
  <si>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</si>
  <si>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</si>
  <si>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</si>
  <si>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</si>
  <si>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</si>
  <si>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</si>
  <si>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</si>
  <si>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</si>
  <si>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</si>
  <si>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</si>
  <si>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</si>
  <si>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</si>
  <si>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</si>
  <si>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</si>
  <si>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</si>
  <si>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</si>
  <si>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</si>
  <si>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</si>
  <si>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</si>
  <si>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</si>
  <si>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</si>
  <si>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</si>
  <si>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</si>
  <si>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</si>
  <si>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</si>
  <si>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</si>
  <si>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</si>
  <si>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</si>
  <si>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</si>
  <si>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</si>
  <si>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</si>
  <si>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</si>
  <si>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</si>
  <si>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</si>
  <si>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</si>
  <si>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</si>
  <si>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</si>
  <si>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</si>
  <si>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</si>
  <si>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</si>
  <si>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</si>
  <si>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</si>
  <si>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</si>
  <si>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</si>
  <si>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</si>
  <si>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</si>
  <si>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</si>
  <si>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</si>
  <si>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</si>
  <si>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</si>
  <si>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</si>
  <si>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</si>
  <si>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</si>
  <si>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</si>
  <si>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</si>
  <si>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</si>
  <si>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</si>
  <si>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</si>
  <si>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</si>
  <si>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</si>
  <si>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</si>
  <si>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</si>
  <si>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</si>
  <si>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</si>
  <si>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</si>
  <si>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</si>
  <si>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</si>
  <si>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</si>
  <si>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</si>
  <si>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</si>
  <si>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</si>
  <si>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</si>
  <si>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</si>
  <si>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</si>
  <si>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</si>
  <si>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</si>
  <si>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</si>
  <si>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</si>
  <si>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</si>
  <si>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</si>
  <si>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</si>
  <si>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</si>
  <si>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</si>
  <si>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</si>
  <si>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</si>
  <si>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</si>
  <si>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</si>
  <si>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</si>
  <si>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</si>
  <si>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</si>
  <si>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</si>
  <si>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</si>
  <si>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</si>
  <si>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</si>
  <si>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</si>
  <si>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</si>
  <si>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</si>
  <si>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</si>
  <si>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</si>
  <si>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</si>
  <si>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</si>
  <si>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</si>
  <si>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</si>
  <si>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</si>
  <si>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</si>
  <si>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</si>
  <si>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</si>
  <si>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</si>
  <si>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</si>
  <si>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</si>
  <si>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</si>
  <si>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</si>
  <si>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</si>
  <si>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</si>
  <si>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</si>
  <si>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</si>
  <si>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</si>
  <si>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</si>
  <si>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</si>
  <si>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</si>
  <si>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</si>
  <si>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</si>
  <si>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</si>
  <si>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</si>
  <si>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</si>
  <si>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</si>
  <si>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</si>
  <si>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</si>
  <si>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</si>
  <si>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</si>
  <si>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</si>
  <si>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</si>
  <si>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</si>
  <si>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</si>
  <si>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</si>
  <si>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</si>
  <si>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</si>
  <si>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</si>
  <si>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</si>
  <si>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</si>
  <si>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</si>
  <si>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</si>
  <si>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</si>
  <si>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</si>
  <si>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</si>
  <si>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</si>
  <si>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</si>
  <si>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</si>
  <si>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</si>
  <si>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</si>
  <si>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</si>
  <si>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</si>
  <si>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</si>
  <si>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</si>
  <si>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</si>
  <si>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</si>
  <si>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</si>
  <si>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</si>
  <si>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</si>
  <si>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</si>
  <si>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</si>
  <si>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</si>
  <si>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</si>
  <si>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</si>
  <si>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</si>
  <si>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</si>
  <si>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</si>
  <si>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</si>
  <si>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</si>
  <si>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</si>
  <si>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</si>
  <si>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</si>
  <si>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</si>
  <si>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</si>
  <si>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</si>
  <si>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</si>
  <si>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</si>
  <si>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</si>
  <si>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</si>
  <si>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</si>
  <si>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</si>
  <si>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</si>
  <si>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</si>
  <si>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</si>
  <si>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</si>
  <si>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</si>
  <si>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</si>
  <si>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</si>
  <si>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</si>
  <si>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</si>
  <si>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</si>
  <si>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</si>
  <si>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</si>
  <si>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</si>
  <si>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</si>
  <si>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</si>
  <si>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</si>
  <si>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</si>
  <si>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</si>
  <si>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</si>
  <si>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</si>
  <si>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</si>
  <si>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</si>
  <si>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</si>
  <si>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</si>
  <si>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</si>
  <si>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</si>
  <si>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</si>
  <si>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</si>
  <si>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</si>
  <si>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</si>
  <si>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</si>
  <si>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</si>
  <si>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</si>
  <si>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</si>
  <si>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</si>
  <si>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</si>
  <si>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</si>
  <si>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</si>
  <si>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</si>
  <si>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</si>
  <si>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</si>
  <si>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</si>
  <si>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</si>
  <si>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</si>
  <si>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</si>
  <si>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</si>
  <si>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</si>
  <si>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</si>
  <si>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</si>
  <si>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</si>
  <si>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</si>
  <si>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</si>
  <si>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</si>
  <si>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</si>
  <si>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</si>
  <si>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</si>
  <si>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</si>
  <si>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</si>
  <si>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</si>
  <si>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</si>
  <si>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</si>
  <si>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</si>
  <si>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</si>
  <si>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</si>
  <si>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</si>
  <si>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</si>
  <si>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</si>
  <si>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</si>
  <si>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</si>
  <si>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</si>
  <si>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</si>
  <si>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</si>
  <si>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</si>
  <si>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</si>
  <si>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</si>
  <si>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</si>
  <si>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</si>
  <si>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</si>
  <si>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</si>
  <si>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</si>
  <si>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</si>
  <si>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</si>
  <si>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</si>
  <si>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</si>
  <si>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</si>
  <si>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</si>
  <si>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</si>
  <si>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</si>
  <si>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</si>
  <si>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</si>
  <si>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</si>
  <si>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</si>
  <si>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</si>
  <si>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</si>
  <si>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</si>
  <si>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</si>
  <si>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</si>
  <si>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</si>
  <si>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</si>
  <si>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</si>
  <si>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</si>
  <si>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</si>
  <si>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</si>
  <si>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</si>
  <si>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</si>
  <si>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</si>
  <si>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</si>
  <si>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</si>
  <si>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</si>
  <si>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</si>
  <si>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</si>
  <si>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</si>
  <si>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</si>
  <si>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</si>
  <si>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</si>
  <si>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</si>
  <si>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</si>
  <si>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</si>
  <si>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</si>
  <si>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</si>
  <si>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</si>
  <si>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</si>
  <si>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</si>
  <si>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</si>
  <si>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</si>
  <si>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</si>
  <si>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</si>
  <si>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</si>
  <si>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</si>
  <si>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</si>
  <si>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</si>
  <si>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</si>
  <si>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</si>
  <si>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</si>
  <si>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</si>
  <si>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</si>
  <si>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</si>
  <si>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</si>
  <si>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</si>
  <si>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</si>
  <si>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</si>
  <si>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</si>
  <si>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</si>
  <si>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</si>
  <si>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</si>
  <si>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</si>
  <si>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</si>
  <si>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</si>
  <si>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</si>
  <si>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</si>
  <si>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</si>
  <si>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</si>
  <si>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</si>
  <si>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</si>
  <si>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</si>
  <si>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</si>
  <si>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</si>
  <si>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</si>
  <si>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</si>
  <si>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</si>
  <si>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</si>
  <si>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</si>
  <si>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</si>
  <si>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</si>
  <si>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</si>
  <si>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</si>
  <si>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</si>
  <si>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</si>
  <si>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</si>
  <si>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</si>
  <si>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</si>
  <si>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</si>
  <si>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</si>
  <si>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</si>
  <si>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</si>
  <si>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</si>
  <si>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</si>
  <si>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</si>
  <si>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</si>
  <si>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</si>
  <si>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</si>
  <si>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</si>
  <si>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</si>
  <si>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</si>
  <si>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</si>
  <si>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</si>
  <si>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</si>
  <si>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</si>
  <si>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</si>
  <si>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</si>
  <si>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</si>
  <si>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</si>
  <si>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</si>
  <si>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</si>
  <si>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</si>
  <si>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</si>
  <si>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</si>
  <si>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</si>
  <si>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</si>
  <si>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</si>
  <si>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</si>
  <si>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</si>
  <si>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</si>
  <si>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</si>
  <si>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</si>
  <si>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</si>
  <si>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</si>
  <si>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</si>
  <si>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</si>
  <si>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</si>
  <si>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</si>
  <si>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</si>
  <si>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</si>
  <si>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</si>
  <si>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</si>
  <si>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</si>
  <si>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</si>
  <si>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</si>
  <si>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</si>
  <si>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</si>
  <si>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</si>
  <si>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</si>
  <si>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</si>
  <si>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</si>
  <si>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</si>
  <si>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</si>
  <si>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</si>
  <si>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</si>
  <si>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</si>
  <si>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</si>
  <si>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</si>
  <si>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</si>
  <si>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</si>
  <si>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</si>
  <si>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</si>
  <si>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</si>
  <si>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</si>
  <si>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</si>
  <si>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</si>
  <si>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</si>
  <si>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</si>
  <si>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</si>
  <si>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</si>
  <si>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</si>
  <si>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</si>
  <si>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</si>
  <si>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</si>
  <si>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</si>
  <si>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</si>
  <si>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</si>
  <si>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</si>
  <si>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</si>
  <si>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</si>
  <si>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</si>
  <si>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</si>
  <si>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</si>
  <si>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</si>
  <si>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</si>
  <si>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</si>
  <si>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</si>
  <si>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</si>
  <si>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</si>
  <si>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</si>
  <si>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</si>
  <si>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</si>
  <si>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</si>
  <si>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</si>
  <si>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</si>
  <si>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</si>
  <si>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</si>
  <si>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</si>
  <si>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</si>
  <si>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</si>
  <si>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</si>
  <si>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</si>
  <si>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</si>
  <si>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</si>
  <si>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</si>
  <si>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</si>
  <si>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</si>
  <si>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</si>
  <si>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</si>
  <si>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</si>
  <si>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</si>
  <si>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</si>
  <si>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</si>
  <si>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</si>
  <si>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</si>
  <si>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</si>
  <si>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</si>
  <si>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</si>
  <si>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</si>
  <si>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</si>
  <si>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</si>
  <si>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</si>
  <si>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</si>
  <si>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</si>
  <si>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</si>
  <si>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</si>
  <si>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</si>
  <si>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</si>
  <si>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</si>
  <si>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</si>
  <si>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</si>
  <si>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</si>
  <si>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</si>
  <si>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</si>
  <si>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</si>
  <si>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</si>
  <si>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</si>
  <si>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</si>
  <si>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</si>
  <si>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</si>
  <si>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</si>
  <si>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</si>
  <si>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</si>
  <si>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</si>
  <si>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</si>
  <si>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</si>
  <si>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</si>
  <si>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</si>
  <si>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</si>
  <si>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</si>
  <si>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</si>
  <si>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</si>
  <si>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</si>
  <si>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</si>
  <si>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</si>
  <si>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</si>
  <si>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</si>
  <si>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</si>
  <si>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</si>
  <si>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</si>
  <si>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</si>
  <si>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</si>
  <si>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</si>
  <si>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</si>
  <si>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</si>
  <si>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</si>
  <si>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</si>
  <si>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</si>
  <si>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</si>
  <si>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</si>
  <si>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</si>
  <si>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</si>
  <si>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</si>
  <si>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</si>
  <si>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</si>
  <si>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</si>
  <si>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</si>
  <si>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</si>
  <si>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</si>
  <si>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</si>
  <si>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</si>
  <si>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</si>
  <si>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</si>
  <si>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</si>
  <si>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</si>
  <si>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</si>
  <si>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</si>
  <si>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</si>
  <si>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</si>
  <si>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</si>
  <si>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</si>
  <si>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</si>
  <si>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</si>
  <si>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</si>
  <si>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</si>
  <si>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</si>
  <si>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</si>
  <si>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</si>
  <si>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</si>
  <si>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</si>
  <si>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</si>
  <si>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</si>
  <si>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</si>
  <si>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</si>
  <si>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</si>
  <si>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</si>
  <si>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</si>
  <si>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</si>
  <si>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</si>
  <si>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</si>
  <si>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</si>
  <si>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</si>
  <si>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</si>
  <si>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</si>
  <si>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</si>
  <si>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</si>
  <si>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</si>
  <si>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</si>
  <si>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</si>
  <si>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</si>
  <si>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</si>
  <si>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</si>
  <si>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</si>
  <si>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</si>
  <si>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</si>
  <si>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</si>
  <si>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</si>
  <si>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</si>
  <si>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</si>
  <si>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</si>
  <si>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</si>
  <si>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</si>
  <si>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</si>
  <si>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</si>
  <si>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</si>
  <si>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</si>
  <si>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</si>
  <si>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</si>
  <si>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</si>
  <si>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</si>
  <si>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</si>
  <si>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</si>
  <si>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</si>
  <si>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</si>
  <si>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</si>
  <si>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</si>
  <si>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</si>
  <si>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</si>
  <si>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</si>
  <si>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</si>
  <si>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</si>
  <si>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</si>
  <si>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</si>
  <si>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</si>
  <si>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</si>
  <si>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</si>
  <si>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</si>
  <si>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</si>
  <si>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</si>
  <si>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</si>
  <si>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</si>
  <si>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</si>
  <si>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</si>
  <si>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</si>
  <si>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</si>
  <si>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</si>
  <si>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</si>
  <si>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</si>
  <si>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</si>
  <si>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</si>
  <si>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</si>
  <si>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</si>
  <si>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</si>
  <si>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</si>
  <si>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</si>
  <si>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</si>
  <si>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</si>
  <si>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</si>
  <si>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</si>
  <si>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</si>
  <si>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</si>
  <si>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</si>
  <si>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</si>
  <si>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</si>
  <si>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</si>
  <si>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</si>
  <si>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</si>
  <si>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</si>
  <si>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</si>
  <si>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</si>
  <si>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</si>
  <si>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</si>
  <si>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</si>
  <si>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</si>
  <si>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</si>
  <si>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</si>
  <si>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</si>
  <si>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</si>
  <si>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</si>
  <si>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</si>
  <si>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</si>
  <si>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</si>
  <si>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</si>
  <si>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</si>
  <si>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</si>
  <si>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</si>
  <si>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</si>
  <si>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</si>
  <si>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</si>
  <si>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</si>
  <si>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</si>
  <si>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</si>
  <si>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</si>
  <si>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</si>
  <si>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</si>
  <si>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</si>
  <si>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</si>
  <si>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</si>
  <si>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</si>
  <si>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</si>
  <si>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</si>
  <si>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</si>
  <si>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</si>
  <si>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</si>
  <si>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</si>
  <si>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</si>
  <si>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</si>
  <si>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</si>
  <si>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</si>
  <si>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</si>
  <si>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</si>
  <si>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</si>
  <si>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</si>
  <si>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</si>
  <si>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</si>
  <si>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</si>
  <si>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</si>
  <si>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</si>
  <si>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</si>
  <si>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</si>
  <si>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</si>
  <si>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</si>
  <si>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</si>
  <si>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</si>
  <si>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</si>
  <si>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</si>
  <si>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</si>
  <si>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</si>
  <si>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</si>
  <si>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</si>
  <si>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</si>
  <si>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</si>
  <si>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</si>
  <si>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</si>
  <si>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</si>
  <si>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</si>
  <si>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</si>
  <si>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</si>
  <si>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</si>
  <si>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</si>
  <si>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</si>
  <si>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</si>
  <si>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</si>
  <si>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</si>
  <si>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</si>
  <si>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</si>
  <si>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</si>
  <si>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</si>
  <si>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</si>
  <si>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</si>
  <si>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</si>
  <si>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</si>
  <si>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</si>
  <si>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</si>
  <si>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</si>
  <si>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</si>
  <si>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</si>
  <si>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</si>
  <si>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</si>
  <si>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</si>
  <si>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</si>
  <si>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</si>
  <si>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</si>
  <si>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</si>
  <si>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</si>
  <si>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</si>
  <si>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</si>
  <si>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</si>
  <si>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</si>
  <si>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</si>
  <si>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</si>
  <si>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</si>
  <si>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</si>
  <si>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</si>
  <si>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</si>
  <si>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</si>
  <si>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</si>
  <si>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</si>
  <si>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</si>
  <si>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</si>
  <si>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</si>
  <si>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</si>
  <si>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</si>
  <si>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</si>
  <si>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</si>
  <si>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</si>
  <si>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</si>
  <si>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</si>
  <si>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</si>
  <si>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</si>
  <si>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</si>
  <si>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</si>
  <si>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</si>
  <si>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</si>
  <si>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</si>
  <si>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</si>
  <si>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</si>
  <si>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</si>
  <si>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</si>
  <si>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</si>
  <si>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</si>
  <si>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</si>
  <si>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</si>
  <si>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</si>
  <si>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</si>
  <si>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</si>
  <si>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</si>
  <si>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</si>
  <si>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</si>
  <si>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</si>
  <si>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</si>
  <si>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</si>
  <si>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</si>
  <si>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</si>
  <si>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</si>
  <si>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</si>
  <si>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</si>
  <si>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</si>
  <si>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</si>
  <si>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</si>
  <si>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</si>
  <si>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</si>
  <si>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</si>
  <si>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</si>
  <si>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</si>
  <si>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</si>
  <si>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</si>
  <si>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</si>
  <si>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</si>
  <si>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</si>
  <si>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</si>
  <si>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</si>
  <si>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</si>
  <si>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</si>
  <si>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</si>
  <si>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</si>
  <si>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</si>
  <si>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</si>
  <si>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</si>
  <si>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</si>
  <si>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</si>
  <si>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</si>
  <si>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</si>
  <si>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</si>
  <si>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</si>
  <si>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</si>
  <si>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</si>
  <si>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</si>
  <si>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</si>
  <si>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</si>
  <si>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</si>
  <si>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</si>
  <si>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</si>
  <si>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</si>
  <si>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</si>
  <si>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</si>
  <si>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</si>
  <si>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</si>
  <si>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</si>
  <si>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</si>
  <si>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</si>
  <si>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</si>
  <si>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</si>
  <si>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</si>
  <si>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</si>
  <si>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</si>
  <si>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</si>
  <si>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</si>
  <si>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</si>
  <si>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</si>
  <si>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</si>
  <si>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</si>
  <si>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</si>
  <si>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</si>
  <si>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</si>
  <si>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</si>
  <si>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</si>
  <si>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</si>
  <si>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</si>
  <si>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</si>
  <si>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</si>
  <si>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</si>
  <si>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</si>
  <si>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</si>
  <si>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</si>
  <si>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</si>
  <si>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</si>
  <si>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</si>
  <si>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</si>
  <si>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</si>
  <si>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</si>
  <si>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</si>
  <si>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</si>
  <si>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</si>
  <si>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</si>
  <si>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</si>
  <si>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</si>
  <si>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</si>
  <si>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</si>
  <si>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</si>
  <si>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</si>
  <si>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</si>
  <si>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</si>
  <si>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</si>
  <si>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</si>
  <si>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</si>
  <si>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</si>
  <si>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</si>
  <si>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</si>
  <si>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</si>
  <si>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</si>
  <si>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</si>
  <si>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</si>
  <si>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</si>
  <si>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</si>
  <si>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</si>
  <si>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</si>
  <si>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</si>
  <si>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</si>
  <si>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</si>
  <si>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</si>
  <si>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</si>
  <si>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</si>
  <si>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</si>
  <si>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</si>
  <si>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</si>
  <si>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</si>
  <si>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</si>
  <si>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</si>
  <si>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</si>
  <si>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</si>
  <si>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</si>
  <si>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</si>
  <si>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</si>
  <si>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</si>
  <si>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</si>
  <si>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</si>
  <si>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</si>
  <si>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</si>
  <si>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</si>
  <si>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</si>
  <si>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</si>
  <si>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</si>
  <si>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</si>
  <si>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</si>
  <si>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</si>
  <si>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</si>
  <si>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</si>
  <si>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</si>
  <si>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</si>
  <si>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</si>
  <si>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</si>
  <si>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</si>
  <si>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</si>
  <si>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</si>
  <si>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</si>
  <si>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</si>
  <si>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</si>
  <si>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</si>
  <si>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</si>
  <si>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</si>
  <si>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</si>
  <si>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</si>
  <si>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</si>
  <si>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</si>
  <si>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</si>
  <si>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</si>
  <si>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</si>
  <si>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</si>
  <si>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</si>
  <si>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</si>
  <si>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</si>
  <si>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</si>
  <si>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</si>
  <si>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</si>
  <si>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</si>
  <si>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</si>
  <si>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</si>
  <si>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</si>
  <si>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</si>
  <si>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</si>
  <si>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</si>
  <si>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</si>
  <si>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</si>
  <si>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</si>
  <si>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</si>
  <si>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</si>
  <si>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</si>
  <si>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</si>
  <si>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</si>
  <si>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</si>
  <si>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</si>
  <si>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</si>
  <si>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</si>
  <si>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</si>
  <si>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</si>
  <si>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</si>
  <si>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</si>
  <si>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</si>
  <si>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</si>
  <si>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</si>
  <si>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</si>
  <si>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</si>
  <si>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</si>
  <si>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</si>
  <si>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</si>
  <si>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</si>
  <si>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</si>
  <si>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</si>
  <si>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</si>
  <si>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</si>
  <si>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</si>
  <si>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</si>
  <si>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</si>
  <si>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</si>
  <si>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</si>
  <si>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</si>
  <si>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</si>
  <si>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</si>
  <si>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</si>
  <si>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</si>
  <si>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</si>
  <si>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</si>
  <si>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</si>
  <si>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</si>
  <si>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</si>
  <si>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</si>
  <si>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</si>
  <si>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</si>
  <si>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</si>
  <si>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</si>
  <si>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</si>
  <si>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</si>
  <si>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</si>
  <si>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</si>
  <si>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</si>
  <si>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</si>
  <si>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</si>
  <si>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</si>
  <si>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</si>
  <si>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</si>
  <si>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</si>
  <si>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</si>
  <si>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</si>
  <si>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</si>
  <si>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</si>
  <si>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</si>
  <si>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</si>
  <si>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</si>
  <si>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</si>
  <si>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</si>
  <si>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</si>
  <si>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</si>
  <si>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</si>
  <si>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</si>
  <si>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</si>
  <si>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</si>
  <si>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</si>
  <si>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</si>
  <si>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</si>
  <si>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</si>
  <si>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</si>
  <si>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</si>
  <si>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</si>
  <si>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</si>
  <si>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</si>
  <si>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</si>
  <si>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</si>
  <si>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</si>
  <si>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</si>
  <si>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</si>
  <si>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</si>
  <si>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</si>
  <si>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</si>
  <si>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</si>
  <si>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</si>
  <si>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</si>
  <si>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</si>
  <si>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</si>
  <si>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</si>
  <si>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</si>
  <si>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</si>
  <si>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</si>
  <si>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</si>
  <si>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</si>
  <si>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</si>
  <si>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</si>
  <si>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</si>
  <si>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</si>
  <si>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</si>
  <si>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</si>
  <si>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</si>
  <si>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</si>
  <si>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</si>
  <si>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</si>
  <si>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</si>
  <si>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</si>
  <si>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</si>
  <si>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</si>
  <si>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</si>
  <si>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</si>
  <si>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</si>
  <si>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</si>
  <si>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</si>
  <si>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</si>
  <si>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</si>
  <si>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</si>
  <si>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</si>
  <si>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</si>
  <si>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</si>
  <si>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</si>
  <si>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</si>
  <si>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</si>
  <si>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</si>
  <si>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</si>
  <si>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</si>
  <si>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</si>
  <si>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</si>
  <si>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</si>
  <si>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</si>
  <si>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</si>
  <si>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</si>
  <si>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</si>
  <si>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</si>
  <si>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</si>
  <si>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</si>
  <si>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</si>
  <si>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</si>
  <si>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</si>
  <si>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</si>
  <si>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</si>
  <si>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</si>
  <si>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</si>
  <si>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</si>
  <si>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</si>
  <si>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</si>
  <si>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</si>
  <si>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</si>
  <si>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</si>
  <si>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</si>
  <si>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</si>
  <si>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</si>
  <si>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</si>
  <si>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</si>
  <si>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</si>
  <si>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</si>
  <si>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</si>
  <si>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</si>
  <si>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</si>
  <si>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</si>
  <si>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</si>
  <si>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</si>
  <si>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</si>
  <si>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</si>
  <si>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</si>
  <si>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</si>
  <si>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</si>
  <si>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</si>
  <si>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</si>
  <si>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</si>
  <si>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</si>
  <si>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</si>
  <si>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</si>
  <si>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</si>
  <si>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</si>
  <si>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</si>
  <si>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</si>
  <si>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</si>
  <si>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</si>
  <si>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</si>
  <si>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</si>
  <si>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</si>
  <si>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</si>
  <si>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</si>
  <si>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</si>
  <si>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</si>
  <si>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</si>
  <si>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</si>
  <si>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</si>
  <si>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</si>
  <si>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</si>
  <si>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</si>
  <si>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</si>
  <si>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</si>
  <si>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</si>
  <si>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</si>
  <si>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</si>
  <si>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</si>
  <si>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</si>
  <si>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</si>
  <si>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</si>
  <si>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</si>
  <si>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</si>
  <si>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</si>
  <si>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</si>
  <si>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</si>
  <si>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</si>
  <si>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</si>
  <si>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</si>
  <si>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</si>
  <si>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</si>
  <si>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</si>
  <si>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</si>
  <si>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</si>
  <si>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</si>
  <si>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</si>
  <si>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</si>
  <si>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</si>
  <si>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</si>
  <si>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</si>
  <si>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</si>
  <si>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</si>
  <si>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</si>
  <si>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</si>
  <si>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</si>
  <si>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</si>
  <si>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</si>
  <si>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</si>
  <si>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</si>
  <si>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</si>
  <si>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</si>
  <si>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</si>
  <si>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</si>
  <si>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</si>
  <si>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</si>
  <si>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</si>
  <si>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</si>
  <si>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</si>
  <si>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</si>
  <si>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</si>
  <si>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</si>
  <si>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</si>
  <si>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</si>
  <si>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</si>
  <si>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</si>
  <si>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</si>
  <si>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</si>
  <si>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</si>
  <si>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</si>
  <si>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</si>
  <si>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</si>
  <si>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</si>
  <si>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</si>
  <si>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</si>
  <si>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</si>
  <si>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</si>
  <si>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</si>
  <si>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</si>
  <si>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</si>
  <si>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</si>
  <si>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</si>
  <si>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</si>
  <si>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</si>
  <si>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</si>
  <si>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</si>
  <si>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</si>
  <si>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</si>
  <si>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</si>
  <si>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</si>
  <si>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</si>
  <si>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</si>
  <si>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</si>
  <si>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</si>
  <si>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</si>
  <si>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</si>
  <si>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</si>
  <si>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</si>
  <si>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</si>
  <si>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</si>
  <si>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</si>
  <si>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</si>
  <si>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</si>
  <si>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</si>
  <si>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</si>
  <si>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</si>
  <si>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</si>
  <si>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</si>
  <si>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</si>
  <si>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</si>
  <si>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</si>
  <si>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</si>
  <si>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</si>
  <si>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</si>
  <si>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</si>
  <si>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</si>
  <si>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</si>
  <si>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</si>
  <si>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</si>
  <si>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</si>
  <si>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</si>
  <si>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</si>
  <si>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</si>
  <si>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</si>
  <si>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</si>
  <si>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</si>
  <si>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</si>
  <si>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</si>
  <si>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</si>
  <si>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</si>
  <si>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</si>
  <si>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</si>
  <si>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</si>
  <si>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</si>
  <si>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</si>
  <si>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</si>
  <si>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</si>
  <si>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</si>
  <si>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</si>
  <si>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</si>
  <si>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</si>
  <si>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</si>
  <si>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</si>
  <si>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</si>
  <si>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</si>
  <si>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</si>
  <si>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</si>
  <si>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</si>
  <si>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</si>
  <si>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</si>
  <si>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</si>
  <si>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</si>
  <si>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</si>
  <si>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</si>
  <si>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</si>
  <si>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</si>
  <si>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</si>
  <si>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</si>
  <si>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</si>
  <si>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</si>
  <si>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</si>
  <si>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</si>
  <si>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</si>
  <si>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</si>
  <si>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</si>
  <si>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</si>
  <si>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</si>
  <si>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</si>
  <si>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</si>
  <si>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</si>
  <si>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</si>
  <si>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</si>
  <si>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</si>
  <si>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</si>
  <si>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</si>
  <si>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</si>
  <si>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</si>
  <si>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</si>
  <si>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</si>
  <si>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</si>
  <si>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</si>
  <si>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</si>
  <si>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</si>
  <si>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</si>
  <si>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</si>
  <si>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</si>
  <si>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</si>
  <si>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</si>
  <si>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</si>
  <si>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</si>
  <si>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</si>
  <si>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</si>
  <si>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</si>
  <si>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</si>
  <si>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</si>
  <si>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</si>
  <si>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</si>
  <si>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</si>
  <si>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</si>
  <si>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</si>
  <si>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</si>
  <si>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</si>
  <si>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</si>
  <si>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</si>
  <si>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</si>
  <si>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</si>
  <si>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</si>
  <si>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</si>
  <si>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</si>
  <si>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</si>
  <si>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</si>
  <si>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</si>
  <si>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</si>
  <si>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</si>
  <si>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</si>
  <si>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</si>
  <si>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</si>
  <si>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</si>
  <si>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</si>
  <si>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</si>
  <si>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</si>
  <si>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</si>
  <si>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</si>
  <si>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</si>
  <si>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</si>
  <si>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</si>
  <si>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</si>
  <si>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</si>
  <si>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</si>
  <si>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</si>
  <si>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</si>
  <si>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</si>
  <si>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</si>
  <si>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</si>
  <si>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</si>
  <si>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</si>
  <si>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</si>
  <si>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</si>
  <si>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</si>
  <si>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</si>
  <si>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</si>
  <si>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</si>
  <si>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</si>
  <si>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</si>
  <si>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</si>
  <si>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</si>
  <si>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</si>
  <si>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</si>
  <si>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</si>
  <si>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</si>
  <si>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</si>
  <si>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</si>
  <si>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</si>
  <si>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</si>
  <si>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</si>
  <si>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</si>
  <si>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</si>
  <si>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</si>
  <si>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</si>
  <si>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</si>
  <si>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</si>
  <si>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</si>
  <si>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</si>
  <si>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</si>
  <si>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</si>
  <si>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</si>
  <si>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</si>
  <si>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</si>
  <si>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</si>
  <si>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</si>
  <si>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</si>
  <si>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</si>
  <si>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</si>
  <si>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</si>
  <si>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</si>
  <si>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</si>
  <si>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</si>
  <si>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</si>
  <si>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</si>
  <si>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</si>
  <si>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</si>
  <si>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</si>
  <si>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</si>
  <si>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</si>
  <si>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</si>
  <si>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</si>
  <si>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</si>
  <si>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</si>
  <si>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</si>
  <si>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</si>
  <si>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</si>
  <si>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</si>
  <si>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</si>
  <si>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</si>
  <si>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</si>
  <si>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</si>
  <si>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</si>
  <si>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</si>
  <si>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</si>
  <si>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</si>
  <si>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</si>
  <si>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</si>
  <si>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5493007LNZSEWN5KTV42</t>
  </si>
  <si>
    <t>DYZUXR</t>
  </si>
  <si>
    <t>VASA JAN190110</t>
  </si>
  <si>
    <t>SE0011788116</t>
  </si>
  <si>
    <t>VASAKRONAN/ZERO CP 20190110</t>
  </si>
  <si>
    <t>Vasakronan GCP 01-19</t>
  </si>
  <si>
    <t>VASA_JAN190110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</si>
</sst>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1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2446</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06" t="s">
        <v>406</v>
      </c>
      <c r="R5" s="307"/>
      <c r="S5" s="306" t="s">
        <v>407</v>
      </c>
      <c r="T5" s="307"/>
      <c r="U5" s="306" t="s">
        <v>408</v>
      </c>
      <c r="V5" s="307"/>
      <c r="W5" s="306" t="s">
        <v>409</v>
      </c>
      <c r="X5" s="307"/>
      <c r="Y5" s="306" t="s">
        <v>410</v>
      </c>
      <c r="Z5" s="307"/>
      <c r="AA5" s="306" t="s">
        <v>411</v>
      </c>
      <c r="AB5" s="307"/>
      <c r="AC5" s="306" t="s">
        <v>412</v>
      </c>
      <c r="AD5" s="307"/>
      <c r="AE5" s="306" t="s">
        <v>413</v>
      </c>
      <c r="AF5" s="307"/>
      <c r="AG5" s="306" t="s">
        <v>414</v>
      </c>
      <c r="AH5" s="307"/>
      <c r="AI5" s="306" t="s">
        <v>415</v>
      </c>
      <c r="AJ5" s="307"/>
      <c r="AK5" s="306" t="s">
        <v>416</v>
      </c>
      <c r="AL5" s="307"/>
      <c r="AM5" s="306" t="s">
        <v>417</v>
      </c>
      <c r="AN5" s="307"/>
      <c r="AO5" s="306" t="s">
        <v>418</v>
      </c>
      <c r="AP5" s="307"/>
      <c r="AQ5" s="306" t="s">
        <v>419</v>
      </c>
      <c r="AR5" s="307"/>
      <c r="AS5" s="306" t="s">
        <v>420</v>
      </c>
      <c r="AT5" s="307"/>
      <c r="AU5" s="306" t="s">
        <v>421</v>
      </c>
      <c r="AV5" s="307"/>
      <c r="AW5" s="306" t="s">
        <v>422</v>
      </c>
      <c r="AX5" s="307"/>
      <c r="AY5" s="306" t="s">
        <v>423</v>
      </c>
      <c r="AZ5" s="307"/>
      <c r="BA5" s="306" t="s">
        <v>424</v>
      </c>
      <c r="BB5" s="307"/>
      <c r="BC5" s="306" t="s">
        <v>425</v>
      </c>
      <c r="BD5" s="307"/>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C1" workbookViewId="0">
      <selection activeCell="C10" sqref="C10"/>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17" t="s">
        <v>2520</v>
      </c>
      <c r="C1" s="317"/>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9"/>
  <sheetViews>
    <sheetView workbookViewId="0">
      <pane xSplit="2" ySplit="1" topLeftCell="C2" activePane="bottomRight" state="frozen"/>
      <selection pane="topRight" activeCell="C1" sqref="C1"/>
      <selection pane="bottomLeft" activeCell="A2" sqref="A2"/>
      <selection pane="bottomRight" activeCell="G64" sqref="G64"/>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2499</v>
      </c>
      <c r="B29" s="227" t="s">
        <v>2500</v>
      </c>
      <c r="F29" s="259" t="s">
        <v>2397</v>
      </c>
      <c r="G29" s="228" t="s">
        <v>1985</v>
      </c>
    </row>
    <row r="30" spans="1:10" ht="15">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2727</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t="s">
        <v>1656</v>
      </c>
    </row>
    <row r="146" spans="1:12">
      <c r="A146" s="239" t="s">
        <v>1770</v>
      </c>
      <c r="B146" s="239" t="s">
        <v>1771</v>
      </c>
      <c r="G146" s="228" t="s">
        <v>1582</v>
      </c>
    </row>
    <row r="147" spans="1:12">
      <c r="A147" s="228" t="s">
        <v>975</v>
      </c>
      <c r="B147" s="228" t="s">
        <v>805</v>
      </c>
      <c r="G147" s="228" t="s">
        <v>136</v>
      </c>
    </row>
    <row r="148" spans="1:12">
      <c r="A148" s="228" t="s">
        <v>1067</v>
      </c>
      <c r="B148" s="228" t="s">
        <v>806</v>
      </c>
      <c r="G148" s="228" t="s">
        <v>811</v>
      </c>
    </row>
    <row r="149" spans="1:12">
      <c r="A149" s="228" t="s">
        <v>1068</v>
      </c>
      <c r="B149" s="228" t="s">
        <v>807</v>
      </c>
      <c r="G149" s="228" t="s">
        <v>2723</v>
      </c>
    </row>
    <row r="150" spans="1:12">
      <c r="A150" s="228" t="s">
        <v>1048</v>
      </c>
      <c r="B150" s="228" t="s">
        <v>1049</v>
      </c>
      <c r="G150" s="284" t="s">
        <v>2678</v>
      </c>
    </row>
    <row r="151" spans="1:12">
      <c r="A151" s="228" t="s">
        <v>1050</v>
      </c>
      <c r="B151" s="228" t="s">
        <v>1051</v>
      </c>
      <c r="G151" s="228" t="s">
        <v>1475</v>
      </c>
    </row>
    <row r="152" spans="1:12" s="202" customFormat="1">
      <c r="A152" s="228" t="s">
        <v>1056</v>
      </c>
      <c r="B152" s="228" t="s">
        <v>1057</v>
      </c>
      <c r="C152" s="200"/>
      <c r="D152" s="86"/>
      <c r="E152" s="200"/>
      <c r="F152" s="228"/>
      <c r="G152" s="228" t="s">
        <v>1476</v>
      </c>
      <c r="H152" s="259"/>
      <c r="I152" s="259"/>
      <c r="J152" s="259"/>
      <c r="K152" s="228"/>
      <c r="L152" s="228"/>
    </row>
    <row r="153" spans="1:12">
      <c r="A153" s="228" t="s">
        <v>1060</v>
      </c>
      <c r="B153" s="228" t="s">
        <v>1061</v>
      </c>
      <c r="G153" s="284" t="s">
        <v>2601</v>
      </c>
    </row>
    <row r="154" spans="1:12">
      <c r="A154" s="228" t="s">
        <v>1058</v>
      </c>
      <c r="B154" s="228" t="s">
        <v>1059</v>
      </c>
      <c r="G154" s="228" t="s">
        <v>275</v>
      </c>
    </row>
    <row r="155" spans="1:12">
      <c r="A155" s="228" t="s">
        <v>968</v>
      </c>
      <c r="B155" s="228" t="s">
        <v>981</v>
      </c>
      <c r="G155" s="259" t="s">
        <v>276</v>
      </c>
    </row>
    <row r="156" spans="1:12">
      <c r="A156" s="228" t="s">
        <v>1350</v>
      </c>
      <c r="B156" s="228" t="s">
        <v>1351</v>
      </c>
      <c r="G156" s="259" t="s">
        <v>1995</v>
      </c>
      <c r="H156" s="239"/>
      <c r="I156" s="239"/>
    </row>
    <row r="157" spans="1:12">
      <c r="A157" s="228" t="s">
        <v>1063</v>
      </c>
      <c r="B157" s="228" t="s">
        <v>2033</v>
      </c>
      <c r="G157" s="239" t="s">
        <v>1948</v>
      </c>
      <c r="J157" s="239"/>
    </row>
    <row r="158" spans="1:12">
      <c r="A158" s="228" t="s">
        <v>969</v>
      </c>
      <c r="B158" s="228" t="s">
        <v>808</v>
      </c>
      <c r="G158" s="228" t="s">
        <v>145</v>
      </c>
    </row>
    <row r="159" spans="1:12">
      <c r="A159" s="228" t="s">
        <v>1064</v>
      </c>
      <c r="B159" s="228" t="s">
        <v>1072</v>
      </c>
      <c r="G159" s="228" t="s">
        <v>1090</v>
      </c>
    </row>
    <row r="160" spans="1:12">
      <c r="A160" s="228" t="s">
        <v>1095</v>
      </c>
      <c r="B160" s="228" t="s">
        <v>1094</v>
      </c>
      <c r="G160" s="228" t="s">
        <v>146</v>
      </c>
    </row>
    <row r="161" spans="1:12" s="202" customFormat="1">
      <c r="A161" s="228" t="s">
        <v>1283</v>
      </c>
      <c r="B161" s="228" t="s">
        <v>1284</v>
      </c>
      <c r="C161" s="200"/>
      <c r="D161" s="86"/>
      <c r="E161" s="200"/>
      <c r="F161" s="228"/>
      <c r="G161" s="228" t="s">
        <v>1028</v>
      </c>
      <c r="H161" s="259"/>
      <c r="I161" s="259"/>
      <c r="J161" s="259"/>
      <c r="K161" s="228"/>
      <c r="L161" s="228"/>
    </row>
    <row r="162" spans="1:12">
      <c r="A162" s="228" t="s">
        <v>970</v>
      </c>
      <c r="B162" s="228" t="s">
        <v>1713</v>
      </c>
      <c r="G162" s="228" t="s">
        <v>148</v>
      </c>
    </row>
    <row r="163" spans="1:12">
      <c r="A163" s="284" t="s">
        <v>2571</v>
      </c>
      <c r="B163" s="284" t="s">
        <v>2572</v>
      </c>
      <c r="G163" s="228" t="s">
        <v>151</v>
      </c>
    </row>
    <row r="164" spans="1:12">
      <c r="A164" s="228" t="s">
        <v>971</v>
      </c>
      <c r="B164" s="228" t="s">
        <v>248</v>
      </c>
      <c r="G164" s="228" t="s">
        <v>153</v>
      </c>
    </row>
    <row r="165" spans="1:12">
      <c r="A165" s="228" t="s">
        <v>972</v>
      </c>
      <c r="B165" s="228" t="s">
        <v>141</v>
      </c>
      <c r="G165" s="228" t="s">
        <v>277</v>
      </c>
    </row>
    <row r="166" spans="1:12" s="202" customFormat="1">
      <c r="A166" s="228" t="s">
        <v>1301</v>
      </c>
      <c r="B166" s="228" t="s">
        <v>1302</v>
      </c>
      <c r="C166" s="200"/>
      <c r="D166" s="86"/>
      <c r="E166" s="200"/>
      <c r="F166" s="228"/>
      <c r="G166" s="228" t="s">
        <v>155</v>
      </c>
      <c r="H166" s="259"/>
      <c r="I166" s="259"/>
      <c r="J166" s="259"/>
      <c r="K166" s="228"/>
      <c r="L166" s="228"/>
    </row>
    <row r="167" spans="1:12">
      <c r="A167" s="228" t="s">
        <v>973</v>
      </c>
      <c r="B167" s="228" t="s">
        <v>142</v>
      </c>
      <c r="G167" s="284" t="s">
        <v>2680</v>
      </c>
    </row>
    <row r="168" spans="1:12">
      <c r="A168" s="228" t="s">
        <v>143</v>
      </c>
      <c r="B168" s="228" t="s">
        <v>144</v>
      </c>
      <c r="G168" s="228" t="s">
        <v>157</v>
      </c>
    </row>
    <row r="169" spans="1:12">
      <c r="A169" s="228" t="s">
        <v>974</v>
      </c>
      <c r="B169" s="228" t="s">
        <v>982</v>
      </c>
      <c r="G169" s="228" t="s">
        <v>1592</v>
      </c>
    </row>
    <row r="170" spans="1:12">
      <c r="A170" s="228" t="s">
        <v>1054</v>
      </c>
      <c r="B170" s="228" t="s">
        <v>1055</v>
      </c>
      <c r="G170" s="228" t="s">
        <v>1617</v>
      </c>
    </row>
    <row r="171" spans="1:12">
      <c r="A171" s="228" t="s">
        <v>1052</v>
      </c>
      <c r="B171" s="228" t="s">
        <v>1053</v>
      </c>
      <c r="G171" s="259" t="s">
        <v>1777</v>
      </c>
    </row>
    <row r="172" spans="1:12">
      <c r="A172" s="228" t="s">
        <v>1065</v>
      </c>
      <c r="B172" s="228" t="s">
        <v>1073</v>
      </c>
      <c r="G172" s="228" t="s">
        <v>160</v>
      </c>
    </row>
    <row r="173" spans="1:12">
      <c r="A173" s="228" t="s">
        <v>1066</v>
      </c>
      <c r="B173" s="228" t="s">
        <v>1074</v>
      </c>
      <c r="G173" s="239" t="s">
        <v>1950</v>
      </c>
    </row>
    <row r="174" spans="1:12" s="202" customFormat="1">
      <c r="A174" s="228" t="s">
        <v>976</v>
      </c>
      <c r="B174" s="228" t="s">
        <v>809</v>
      </c>
      <c r="C174" s="200"/>
      <c r="D174" s="86"/>
      <c r="E174" s="200"/>
      <c r="F174" s="228"/>
      <c r="G174" s="239" t="s">
        <v>2687</v>
      </c>
      <c r="H174" s="259"/>
      <c r="I174" s="259"/>
      <c r="J174" s="259"/>
      <c r="K174" s="228"/>
      <c r="L174" s="228"/>
    </row>
    <row r="175" spans="1:12">
      <c r="A175" s="228" t="s">
        <v>1069</v>
      </c>
      <c r="B175" s="228" t="s">
        <v>253</v>
      </c>
      <c r="G175" s="284" t="s">
        <v>2581</v>
      </c>
    </row>
    <row r="176" spans="1:12">
      <c r="A176" s="228" t="s">
        <v>977</v>
      </c>
      <c r="B176" s="228" t="s">
        <v>983</v>
      </c>
      <c r="G176" s="228" t="s">
        <v>1721</v>
      </c>
    </row>
    <row r="177" spans="1:12">
      <c r="A177" s="228" t="s">
        <v>1021</v>
      </c>
      <c r="B177" s="86" t="s">
        <v>1025</v>
      </c>
      <c r="G177" s="259" t="s">
        <v>163</v>
      </c>
    </row>
    <row r="178" spans="1:12">
      <c r="A178" s="228" t="s">
        <v>1022</v>
      </c>
      <c r="B178" s="86" t="s">
        <v>1026</v>
      </c>
      <c r="G178" s="228" t="s">
        <v>1588</v>
      </c>
    </row>
    <row r="179" spans="1:12">
      <c r="A179" s="228" t="s">
        <v>985</v>
      </c>
      <c r="B179" s="86" t="s">
        <v>984</v>
      </c>
      <c r="G179" s="228" t="s">
        <v>2456</v>
      </c>
    </row>
    <row r="180" spans="1:12">
      <c r="A180" s="228" t="s">
        <v>987</v>
      </c>
      <c r="B180" s="86" t="s">
        <v>986</v>
      </c>
      <c r="G180" s="228" t="s">
        <v>1596</v>
      </c>
    </row>
    <row r="181" spans="1:12">
      <c r="A181" s="228" t="s">
        <v>989</v>
      </c>
      <c r="B181" s="86" t="s">
        <v>988</v>
      </c>
      <c r="G181" s="228" t="s">
        <v>1386</v>
      </c>
    </row>
    <row r="182" spans="1:12">
      <c r="A182" s="228" t="s">
        <v>991</v>
      </c>
      <c r="B182" s="86" t="s">
        <v>990</v>
      </c>
      <c r="G182" s="228" t="s">
        <v>165</v>
      </c>
    </row>
    <row r="183" spans="1:12">
      <c r="A183" s="228" t="s">
        <v>993</v>
      </c>
      <c r="B183" s="228" t="s">
        <v>992</v>
      </c>
      <c r="G183" s="228" t="s">
        <v>167</v>
      </c>
    </row>
    <row r="184" spans="1:12">
      <c r="A184" s="228" t="s">
        <v>995</v>
      </c>
      <c r="B184" s="228" t="s">
        <v>994</v>
      </c>
      <c r="G184" s="228" t="s">
        <v>1455</v>
      </c>
    </row>
    <row r="185" spans="1:12">
      <c r="A185" s="228" t="s">
        <v>996</v>
      </c>
      <c r="B185" s="228" t="s">
        <v>1478</v>
      </c>
      <c r="G185" s="228" t="s">
        <v>169</v>
      </c>
    </row>
    <row r="186" spans="1:12">
      <c r="A186" s="228" t="s">
        <v>998</v>
      </c>
      <c r="B186" s="228" t="s">
        <v>997</v>
      </c>
      <c r="G186" s="284" t="s">
        <v>2573</v>
      </c>
    </row>
    <row r="187" spans="1:12" s="202" customFormat="1">
      <c r="A187" s="228" t="s">
        <v>1018</v>
      </c>
      <c r="B187" s="228" t="s">
        <v>1027</v>
      </c>
      <c r="C187" s="200"/>
      <c r="D187" s="86"/>
      <c r="E187" s="200"/>
      <c r="F187" s="228"/>
      <c r="G187" s="228" t="s">
        <v>170</v>
      </c>
      <c r="H187" s="259"/>
      <c r="I187" s="259"/>
      <c r="J187" s="259"/>
      <c r="K187" s="228"/>
      <c r="L187" s="228"/>
    </row>
    <row r="188" spans="1:12">
      <c r="A188" s="86" t="s">
        <v>1046</v>
      </c>
      <c r="B188" s="86" t="s">
        <v>1047</v>
      </c>
      <c r="G188" s="228" t="s">
        <v>172</v>
      </c>
    </row>
    <row r="189" spans="1:12">
      <c r="A189" s="228" t="s">
        <v>1030</v>
      </c>
      <c r="B189" s="228" t="s">
        <v>1034</v>
      </c>
      <c r="G189" s="228" t="s">
        <v>174</v>
      </c>
    </row>
    <row r="190" spans="1:12">
      <c r="A190" s="228" t="s">
        <v>1031</v>
      </c>
      <c r="B190" s="228" t="s">
        <v>1035</v>
      </c>
      <c r="G190" s="228" t="s">
        <v>176</v>
      </c>
    </row>
    <row r="191" spans="1:12">
      <c r="A191" s="284" t="s">
        <v>2660</v>
      </c>
      <c r="B191" s="284" t="s">
        <v>2659</v>
      </c>
      <c r="G191" s="228" t="s">
        <v>1477</v>
      </c>
    </row>
    <row r="192" spans="1:12">
      <c r="A192" s="284" t="s">
        <v>46</v>
      </c>
      <c r="B192" s="284" t="s">
        <v>47</v>
      </c>
      <c r="G192" s="228" t="s">
        <v>179</v>
      </c>
    </row>
    <row r="193" spans="1:12">
      <c r="A193" s="284" t="s">
        <v>1469</v>
      </c>
      <c r="B193" s="284" t="s">
        <v>1479</v>
      </c>
      <c r="G193" s="228" t="s">
        <v>182</v>
      </c>
    </row>
    <row r="194" spans="1:12">
      <c r="A194" s="228" t="s">
        <v>1654</v>
      </c>
      <c r="B194" s="228" t="s">
        <v>1655</v>
      </c>
      <c r="G194" s="228" t="s">
        <v>184</v>
      </c>
    </row>
    <row r="195" spans="1:12">
      <c r="A195" s="228" t="s">
        <v>1488</v>
      </c>
      <c r="B195" s="228" t="s">
        <v>1490</v>
      </c>
      <c r="G195" s="228" t="s">
        <v>1967</v>
      </c>
    </row>
    <row r="196" spans="1:12" s="202" customFormat="1">
      <c r="A196" s="239" t="s">
        <v>1606</v>
      </c>
      <c r="B196" s="239" t="s">
        <v>1607</v>
      </c>
      <c r="C196" s="200"/>
      <c r="D196" s="86"/>
      <c r="E196" s="200"/>
      <c r="F196" s="228"/>
      <c r="G196" s="259" t="s">
        <v>187</v>
      </c>
      <c r="H196" s="239"/>
      <c r="I196" s="239"/>
      <c r="J196" s="259"/>
      <c r="K196" s="228"/>
      <c r="L196" s="228"/>
    </row>
    <row r="197" spans="1:12">
      <c r="A197" s="228" t="s">
        <v>48</v>
      </c>
      <c r="B197" s="228" t="s">
        <v>49</v>
      </c>
      <c r="G197" s="259" t="s">
        <v>1619</v>
      </c>
      <c r="J197" s="239"/>
    </row>
    <row r="198" spans="1:12">
      <c r="A198" s="241" t="s">
        <v>1637</v>
      </c>
      <c r="B198" s="239" t="s">
        <v>1638</v>
      </c>
      <c r="G198" s="228" t="s">
        <v>2007</v>
      </c>
    </row>
    <row r="199" spans="1:12">
      <c r="A199" s="228" t="s">
        <v>50</v>
      </c>
      <c r="B199" s="228" t="s">
        <v>51</v>
      </c>
      <c r="G199" s="228" t="s">
        <v>1993</v>
      </c>
      <c r="H199" s="241"/>
      <c r="I199" s="241"/>
    </row>
    <row r="200" spans="1:12">
      <c r="A200" s="228" t="s">
        <v>1608</v>
      </c>
      <c r="B200" s="228" t="s">
        <v>1609</v>
      </c>
      <c r="G200" s="228" t="s">
        <v>189</v>
      </c>
      <c r="J200" s="241"/>
    </row>
    <row r="201" spans="1:12">
      <c r="A201" s="241" t="s">
        <v>1639</v>
      </c>
      <c r="B201" s="239" t="s">
        <v>1640</v>
      </c>
      <c r="G201" s="228" t="s">
        <v>1724</v>
      </c>
    </row>
    <row r="202" spans="1:12">
      <c r="A202" s="228" t="s">
        <v>52</v>
      </c>
      <c r="B202" s="228" t="s">
        <v>54</v>
      </c>
      <c r="G202" s="228" t="s">
        <v>191</v>
      </c>
      <c r="H202" s="239"/>
      <c r="I202" s="239"/>
    </row>
    <row r="203" spans="1:12">
      <c r="A203" s="228" t="s">
        <v>1610</v>
      </c>
      <c r="B203" s="228" t="s">
        <v>1611</v>
      </c>
      <c r="G203" s="284" t="s">
        <v>2708</v>
      </c>
      <c r="J203" s="239"/>
    </row>
    <row r="204" spans="1:12">
      <c r="A204" s="228" t="s">
        <v>1436</v>
      </c>
      <c r="B204" s="228" t="s">
        <v>1437</v>
      </c>
      <c r="G204" s="228" t="s">
        <v>235</v>
      </c>
    </row>
    <row r="205" spans="1:12">
      <c r="A205" s="228" t="s">
        <v>1470</v>
      </c>
      <c r="B205" s="228" t="s">
        <v>1480</v>
      </c>
      <c r="G205" s="284" t="s">
        <v>2682</v>
      </c>
    </row>
    <row r="206" spans="1:12">
      <c r="A206" s="228" t="s">
        <v>55</v>
      </c>
      <c r="B206" s="228" t="s">
        <v>1545</v>
      </c>
      <c r="G206" s="228" t="s">
        <v>193</v>
      </c>
    </row>
    <row r="207" spans="1:12">
      <c r="A207" s="228" t="s">
        <v>56</v>
      </c>
      <c r="B207" s="228" t="s">
        <v>57</v>
      </c>
      <c r="G207" s="284" t="s">
        <v>2547</v>
      </c>
      <c r="H207" s="113"/>
      <c r="I207" s="113"/>
    </row>
    <row r="208" spans="1:12">
      <c r="A208" s="228" t="s">
        <v>58</v>
      </c>
      <c r="B208" s="228" t="s">
        <v>2615</v>
      </c>
      <c r="G208" s="284" t="s">
        <v>2561</v>
      </c>
      <c r="H208" s="113"/>
      <c r="I208" s="113"/>
      <c r="J208" s="113"/>
    </row>
    <row r="209" spans="1:10">
      <c r="A209" s="228" t="s">
        <v>1612</v>
      </c>
      <c r="B209" s="228" t="s">
        <v>2616</v>
      </c>
      <c r="G209" s="228" t="s">
        <v>196</v>
      </c>
      <c r="H209" s="113"/>
      <c r="I209" s="113"/>
      <c r="J209" s="113"/>
    </row>
    <row r="210" spans="1:10">
      <c r="A210" s="228" t="s">
        <v>1987</v>
      </c>
      <c r="B210" s="228" t="s">
        <v>1988</v>
      </c>
      <c r="C210" s="228"/>
      <c r="D210" s="228"/>
      <c r="E210" s="228"/>
      <c r="G210" s="228" t="s">
        <v>198</v>
      </c>
      <c r="H210" s="113"/>
      <c r="I210" s="113"/>
      <c r="J210" s="113"/>
    </row>
    <row r="211" spans="1:10">
      <c r="A211" s="228" t="s">
        <v>59</v>
      </c>
      <c r="B211" s="228" t="s">
        <v>60</v>
      </c>
      <c r="C211" s="228"/>
      <c r="D211" s="228"/>
      <c r="E211" s="228"/>
      <c r="G211" s="228" t="s">
        <v>1919</v>
      </c>
      <c r="H211" s="113"/>
      <c r="I211" s="113"/>
      <c r="J211" s="113"/>
    </row>
    <row r="212" spans="1:10">
      <c r="A212" s="259" t="s">
        <v>2036</v>
      </c>
      <c r="B212" s="259" t="s">
        <v>2037</v>
      </c>
      <c r="C212" s="228"/>
      <c r="D212" s="228"/>
      <c r="E212" s="228"/>
      <c r="G212" s="228" t="s">
        <v>194</v>
      </c>
      <c r="H212" s="113"/>
      <c r="I212" s="113"/>
      <c r="J212" s="113"/>
    </row>
    <row r="213" spans="1:10">
      <c r="A213" s="228" t="s">
        <v>1965</v>
      </c>
      <c r="B213" s="228" t="s">
        <v>1966</v>
      </c>
      <c r="C213" s="228"/>
      <c r="D213" s="228"/>
      <c r="E213" s="228"/>
      <c r="G213" s="228" t="s">
        <v>228</v>
      </c>
      <c r="H213" s="113"/>
      <c r="I213" s="113"/>
      <c r="J213" s="113"/>
    </row>
    <row r="214" spans="1:10">
      <c r="A214" s="228" t="s">
        <v>61</v>
      </c>
      <c r="B214" s="228" t="s">
        <v>62</v>
      </c>
      <c r="C214" s="228"/>
      <c r="D214" s="228"/>
      <c r="E214" s="228"/>
      <c r="G214" s="228" t="s">
        <v>200</v>
      </c>
      <c r="J214" s="113"/>
    </row>
    <row r="215" spans="1:10">
      <c r="A215" t="s">
        <v>1578</v>
      </c>
      <c r="B215" s="284" t="s">
        <v>1579</v>
      </c>
      <c r="C215" s="228"/>
      <c r="D215" s="228"/>
      <c r="E215" s="228"/>
      <c r="G215" s="228" t="s">
        <v>201</v>
      </c>
      <c r="H215" s="113"/>
      <c r="I215" s="113"/>
    </row>
    <row r="216" spans="1:10">
      <c r="A216" s="228" t="s">
        <v>63</v>
      </c>
      <c r="B216" s="228" t="s">
        <v>64</v>
      </c>
      <c r="C216" s="228"/>
      <c r="D216" s="228"/>
      <c r="E216" s="228"/>
      <c r="G216" s="228" t="s">
        <v>1720</v>
      </c>
      <c r="J216" s="113"/>
    </row>
    <row r="217" spans="1:10">
      <c r="A217" s="228" t="s">
        <v>1985</v>
      </c>
      <c r="B217" s="284" t="s">
        <v>1986</v>
      </c>
      <c r="C217" s="228"/>
      <c r="D217" s="228"/>
      <c r="E217" s="228"/>
      <c r="G217" s="284" t="s">
        <v>2606</v>
      </c>
    </row>
    <row r="218" spans="1:10">
      <c r="A218" s="228" t="s">
        <v>65</v>
      </c>
      <c r="B218" s="284" t="s">
        <v>2630</v>
      </c>
      <c r="C218" s="228"/>
      <c r="D218" s="228"/>
      <c r="E218" s="228"/>
      <c r="G218" s="228" t="s">
        <v>1621</v>
      </c>
    </row>
    <row r="219" spans="1:10">
      <c r="A219" s="228" t="s">
        <v>66</v>
      </c>
      <c r="B219" s="284" t="s">
        <v>2030</v>
      </c>
      <c r="C219" s="228"/>
      <c r="D219" s="228"/>
      <c r="E219" s="228"/>
      <c r="G219" s="239" t="s">
        <v>2684</v>
      </c>
      <c r="H219" s="86"/>
      <c r="I219" s="86"/>
    </row>
    <row r="220" spans="1:10">
      <c r="A220" s="228" t="s">
        <v>1547</v>
      </c>
      <c r="B220" s="284" t="s">
        <v>1546</v>
      </c>
      <c r="C220" s="228"/>
      <c r="D220" s="228"/>
      <c r="E220" s="228"/>
      <c r="G220" s="259" t="s">
        <v>204</v>
      </c>
      <c r="J220" s="86"/>
    </row>
    <row r="221" spans="1:10">
      <c r="A221" s="228" t="s">
        <v>67</v>
      </c>
      <c r="B221" s="284" t="s">
        <v>68</v>
      </c>
      <c r="C221" s="228"/>
      <c r="D221" s="228"/>
      <c r="E221" s="228"/>
      <c r="G221" s="228" t="s">
        <v>1711</v>
      </c>
    </row>
    <row r="222" spans="1:10">
      <c r="A222" s="228" t="s">
        <v>1471</v>
      </c>
      <c r="B222" s="284" t="s">
        <v>1481</v>
      </c>
      <c r="C222" s="228"/>
      <c r="D222" s="228"/>
      <c r="E222" s="228"/>
      <c r="G222" s="239" t="s">
        <v>1952</v>
      </c>
    </row>
    <row r="223" spans="1:10">
      <c r="A223" s="228" t="s">
        <v>1585</v>
      </c>
      <c r="B223" s="228" t="s">
        <v>1586</v>
      </c>
      <c r="C223" s="228"/>
      <c r="D223" s="228"/>
      <c r="E223" s="228"/>
      <c r="G223" s="259" t="s">
        <v>206</v>
      </c>
    </row>
    <row r="224" spans="1:10">
      <c r="A224" s="228" t="s">
        <v>69</v>
      </c>
      <c r="B224" s="284" t="s">
        <v>2624</v>
      </c>
      <c r="C224" s="228"/>
      <c r="D224" s="228"/>
      <c r="E224" s="228"/>
      <c r="G224" s="228" t="s">
        <v>208</v>
      </c>
    </row>
    <row r="225" spans="1:7">
      <c r="A225" s="259" t="s">
        <v>2540</v>
      </c>
      <c r="B225" s="284" t="s">
        <v>2541</v>
      </c>
      <c r="C225" s="228"/>
      <c r="D225" s="228"/>
      <c r="E225" s="228"/>
      <c r="G225" s="241" t="s">
        <v>1643</v>
      </c>
    </row>
    <row r="226" spans="1:7">
      <c r="A226" s="228" t="s">
        <v>1727</v>
      </c>
      <c r="B226" s="228" t="s">
        <v>1729</v>
      </c>
      <c r="C226" s="228"/>
      <c r="D226" s="228"/>
      <c r="E226" s="228"/>
      <c r="G226" s="259" t="s">
        <v>210</v>
      </c>
    </row>
    <row r="227" spans="1:7">
      <c r="A227" s="228" t="s">
        <v>1472</v>
      </c>
      <c r="B227" s="228" t="s">
        <v>70</v>
      </c>
      <c r="C227" s="228"/>
      <c r="D227" s="228"/>
      <c r="E227" s="228"/>
      <c r="G227" s="113" t="s">
        <v>1627</v>
      </c>
    </row>
    <row r="228" spans="1:7">
      <c r="A228" s="228" t="s">
        <v>269</v>
      </c>
      <c r="B228" s="228" t="s">
        <v>270</v>
      </c>
      <c r="C228" s="228"/>
      <c r="D228" s="228"/>
      <c r="E228" s="228"/>
      <c r="G228" s="228" t="s">
        <v>1253</v>
      </c>
    </row>
    <row r="229" spans="1:7">
      <c r="A229" s="228" t="s">
        <v>1118</v>
      </c>
      <c r="B229" s="228" t="s">
        <v>1810</v>
      </c>
      <c r="G229" s="113" t="s">
        <v>1629</v>
      </c>
    </row>
    <row r="230" spans="1:7">
      <c r="A230" s="239" t="s">
        <v>1934</v>
      </c>
      <c r="B230" s="239" t="s">
        <v>1935</v>
      </c>
      <c r="G230" s="239" t="s">
        <v>1954</v>
      </c>
    </row>
    <row r="231" spans="1:7">
      <c r="A231" s="228" t="s">
        <v>1520</v>
      </c>
      <c r="B231" s="228" t="s">
        <v>1521</v>
      </c>
      <c r="G231" s="259" t="s">
        <v>1434</v>
      </c>
    </row>
    <row r="232" spans="1:7">
      <c r="A232" s="228" t="s">
        <v>71</v>
      </c>
      <c r="B232" s="228" t="s">
        <v>574</v>
      </c>
      <c r="G232" s="259" t="s">
        <v>1194</v>
      </c>
    </row>
    <row r="233" spans="1:7">
      <c r="A233" s="241" t="s">
        <v>1631</v>
      </c>
      <c r="B233" s="239" t="s">
        <v>1632</v>
      </c>
      <c r="G233" s="259" t="s">
        <v>218</v>
      </c>
    </row>
    <row r="234" spans="1:7">
      <c r="A234" s="239" t="s">
        <v>1932</v>
      </c>
      <c r="B234" s="239" t="s">
        <v>1933</v>
      </c>
      <c r="G234" s="259" t="s">
        <v>1587</v>
      </c>
    </row>
    <row r="235" spans="1:7">
      <c r="A235" s="228" t="s">
        <v>1518</v>
      </c>
      <c r="B235" s="228" t="s">
        <v>1519</v>
      </c>
      <c r="G235" s="284" t="s">
        <v>2545</v>
      </c>
    </row>
    <row r="236" spans="1:7">
      <c r="A236" s="228" t="s">
        <v>1448</v>
      </c>
      <c r="B236" s="228" t="s">
        <v>1918</v>
      </c>
      <c r="G236" s="259" t="s">
        <v>212</v>
      </c>
    </row>
    <row r="237" spans="1:7">
      <c r="A237" s="228" t="s">
        <v>447</v>
      </c>
      <c r="B237" s="228" t="s">
        <v>1598</v>
      </c>
      <c r="G237" s="113" t="s">
        <v>214</v>
      </c>
    </row>
    <row r="238" spans="1:7">
      <c r="A238" s="228" t="s">
        <v>1775</v>
      </c>
      <c r="B238" s="228" t="s">
        <v>1776</v>
      </c>
      <c r="G238" s="113" t="s">
        <v>216</v>
      </c>
    </row>
    <row r="239" spans="1:7">
      <c r="A239" s="228" t="s">
        <v>72</v>
      </c>
      <c r="B239" s="228" t="s">
        <v>73</v>
      </c>
      <c r="G239" s="113" t="s">
        <v>220</v>
      </c>
    </row>
    <row r="240" spans="1:7">
      <c r="A240" s="228" t="s">
        <v>74</v>
      </c>
      <c r="B240" s="228" t="s">
        <v>75</v>
      </c>
      <c r="G240" s="113" t="s">
        <v>221</v>
      </c>
    </row>
    <row r="241" spans="1:7">
      <c r="A241" s="228" t="s">
        <v>1784</v>
      </c>
      <c r="B241" s="228" t="s">
        <v>2448</v>
      </c>
      <c r="G241" s="113" t="s">
        <v>223</v>
      </c>
    </row>
    <row r="242" spans="1:7">
      <c r="A242" s="228" t="s">
        <v>1594</v>
      </c>
      <c r="B242" s="228" t="s">
        <v>1595</v>
      </c>
      <c r="G242" s="113" t="s">
        <v>1590</v>
      </c>
    </row>
    <row r="243" spans="1:7">
      <c r="A243" s="228" t="s">
        <v>440</v>
      </c>
      <c r="B243" s="228" t="s">
        <v>1558</v>
      </c>
      <c r="G243" s="281" t="s">
        <v>2562</v>
      </c>
    </row>
    <row r="244" spans="1:7">
      <c r="A244" s="228" t="s">
        <v>575</v>
      </c>
      <c r="B244" s="228" t="s">
        <v>573</v>
      </c>
      <c r="G244" s="259" t="s">
        <v>1031</v>
      </c>
    </row>
    <row r="245" spans="1:7">
      <c r="A245" s="228" t="s">
        <v>1223</v>
      </c>
      <c r="B245" s="228" t="s">
        <v>1658</v>
      </c>
      <c r="G245" s="259" t="s">
        <v>1062</v>
      </c>
    </row>
    <row r="246" spans="1:7">
      <c r="A246" s="239" t="s">
        <v>1947</v>
      </c>
      <c r="B246" s="239" t="s">
        <v>1936</v>
      </c>
      <c r="G246" s="259" t="s">
        <v>2031</v>
      </c>
    </row>
    <row r="247" spans="1:7">
      <c r="A247" s="228" t="s">
        <v>252</v>
      </c>
      <c r="B247" s="228" t="s">
        <v>253</v>
      </c>
      <c r="G247" s="259" t="s">
        <v>965</v>
      </c>
    </row>
    <row r="248" spans="1:7">
      <c r="A248" s="228" t="s">
        <v>2598</v>
      </c>
      <c r="B248" s="228" t="s">
        <v>77</v>
      </c>
      <c r="G248" s="259" t="s">
        <v>966</v>
      </c>
    </row>
    <row r="249" spans="1:7">
      <c r="A249" s="228" t="s">
        <v>78</v>
      </c>
      <c r="B249" s="228" t="s">
        <v>233</v>
      </c>
      <c r="G249" s="259" t="s">
        <v>967</v>
      </c>
    </row>
    <row r="250" spans="1:7">
      <c r="A250" s="228" t="s">
        <v>1751</v>
      </c>
      <c r="B250" s="228" t="s">
        <v>1752</v>
      </c>
      <c r="G250" s="228" t="s">
        <v>252</v>
      </c>
    </row>
    <row r="251" spans="1:7">
      <c r="A251" s="284" t="s">
        <v>2599</v>
      </c>
      <c r="B251" s="284" t="s">
        <v>2600</v>
      </c>
      <c r="G251" s="259" t="s">
        <v>78</v>
      </c>
    </row>
    <row r="252" spans="1:7">
      <c r="A252" t="s">
        <v>1580</v>
      </c>
      <c r="B252" t="s">
        <v>1581</v>
      </c>
      <c r="G252" s="259" t="s">
        <v>1568</v>
      </c>
    </row>
    <row r="253" spans="1:7">
      <c r="A253" s="228" t="s">
        <v>271</v>
      </c>
      <c r="B253" s="228" t="s">
        <v>272</v>
      </c>
      <c r="G253" s="259" t="s">
        <v>1803</v>
      </c>
    </row>
    <row r="254" spans="1:7">
      <c r="A254" s="228" t="s">
        <v>2727</v>
      </c>
      <c r="B254" s="228" t="s">
        <v>2728</v>
      </c>
      <c r="G254" s="259" t="s">
        <v>1742</v>
      </c>
    </row>
    <row r="255" spans="1:7">
      <c r="A255" s="228" t="s">
        <v>79</v>
      </c>
      <c r="B255" s="228" t="s">
        <v>80</v>
      </c>
      <c r="G255" s="239" t="s">
        <v>1770</v>
      </c>
    </row>
    <row r="256" spans="1:7">
      <c r="A256" s="228" t="s">
        <v>81</v>
      </c>
      <c r="B256" s="228" t="s">
        <v>82</v>
      </c>
      <c r="G256" s="259" t="s">
        <v>975</v>
      </c>
    </row>
    <row r="257" spans="1:7">
      <c r="A257" s="228" t="s">
        <v>83</v>
      </c>
      <c r="B257" s="228" t="s">
        <v>84</v>
      </c>
      <c r="G257" s="259" t="s">
        <v>1067</v>
      </c>
    </row>
    <row r="258" spans="1:7">
      <c r="A258" s="228" t="s">
        <v>85</v>
      </c>
      <c r="B258" t="s">
        <v>2644</v>
      </c>
      <c r="G258" s="259" t="s">
        <v>1068</v>
      </c>
    </row>
    <row r="259" spans="1:7">
      <c r="A259" s="228" t="s">
        <v>1473</v>
      </c>
      <c r="B259" s="228" t="s">
        <v>1482</v>
      </c>
      <c r="G259" s="259" t="s">
        <v>1048</v>
      </c>
    </row>
    <row r="260" spans="1:7">
      <c r="A260" s="228" t="s">
        <v>2688</v>
      </c>
      <c r="B260" s="228" t="s">
        <v>190</v>
      </c>
      <c r="G260" s="259" t="s">
        <v>1050</v>
      </c>
    </row>
    <row r="261" spans="1:7">
      <c r="A261" s="228" t="s">
        <v>86</v>
      </c>
      <c r="B261" s="228" t="s">
        <v>87</v>
      </c>
      <c r="G261" s="259" t="s">
        <v>1056</v>
      </c>
    </row>
    <row r="262" spans="1:7">
      <c r="A262" s="259" t="s">
        <v>2011</v>
      </c>
      <c r="B262" s="259" t="s">
        <v>2012</v>
      </c>
      <c r="G262" s="259" t="s">
        <v>1060</v>
      </c>
    </row>
    <row r="263" spans="1:7">
      <c r="A263" s="259" t="s">
        <v>2013</v>
      </c>
      <c r="B263" s="259" t="s">
        <v>2014</v>
      </c>
      <c r="G263" s="259" t="s">
        <v>1058</v>
      </c>
    </row>
    <row r="264" spans="1:7">
      <c r="A264" s="228" t="s">
        <v>470</v>
      </c>
      <c r="B264" s="228" t="s">
        <v>232</v>
      </c>
      <c r="G264" s="284" t="s">
        <v>2691</v>
      </c>
    </row>
    <row r="265" spans="1:7">
      <c r="A265" s="284" t="s">
        <v>2579</v>
      </c>
      <c r="B265" s="284" t="s">
        <v>2580</v>
      </c>
      <c r="G265" s="284" t="s">
        <v>2693</v>
      </c>
    </row>
    <row r="266" spans="1:7">
      <c r="A266" s="228" t="s">
        <v>1122</v>
      </c>
      <c r="B266" s="284" t="s">
        <v>2591</v>
      </c>
      <c r="G266" s="259" t="s">
        <v>968</v>
      </c>
    </row>
    <row r="267" spans="1:7">
      <c r="A267" s="239" t="s">
        <v>1613</v>
      </c>
      <c r="B267" s="239" t="s">
        <v>1614</v>
      </c>
      <c r="G267" s="259" t="s">
        <v>1350</v>
      </c>
    </row>
    <row r="268" spans="1:7">
      <c r="A268" s="239" t="s">
        <v>2632</v>
      </c>
      <c r="B268" s="239" t="s">
        <v>2631</v>
      </c>
      <c r="G268" s="259" t="s">
        <v>1768</v>
      </c>
    </row>
    <row r="269" spans="1:7">
      <c r="A269" s="239" t="s">
        <v>1937</v>
      </c>
      <c r="B269" s="239" t="s">
        <v>2643</v>
      </c>
      <c r="G269" s="259" t="s">
        <v>1063</v>
      </c>
    </row>
    <row r="270" spans="1:7">
      <c r="A270" s="228" t="s">
        <v>2605</v>
      </c>
      <c r="B270" s="228" t="s">
        <v>1772</v>
      </c>
      <c r="G270" s="259" t="s">
        <v>969</v>
      </c>
    </row>
    <row r="271" spans="1:7">
      <c r="A271" s="228" t="s">
        <v>273</v>
      </c>
      <c r="B271" s="228" t="s">
        <v>274</v>
      </c>
      <c r="G271" s="259" t="s">
        <v>1064</v>
      </c>
    </row>
    <row r="272" spans="1:7">
      <c r="A272" s="228" t="s">
        <v>88</v>
      </c>
      <c r="B272" s="228" t="s">
        <v>89</v>
      </c>
      <c r="G272" s="259" t="s">
        <v>970</v>
      </c>
    </row>
    <row r="273" spans="1:7">
      <c r="A273" s="228" t="s">
        <v>90</v>
      </c>
      <c r="B273" s="228" t="s">
        <v>91</v>
      </c>
      <c r="G273" s="259" t="s">
        <v>1095</v>
      </c>
    </row>
    <row r="274" spans="1:7">
      <c r="A274" s="228" t="s">
        <v>1474</v>
      </c>
      <c r="B274" s="228" t="s">
        <v>2686</v>
      </c>
      <c r="G274" s="259" t="s">
        <v>1283</v>
      </c>
    </row>
    <row r="275" spans="1:7">
      <c r="A275" s="228" t="s">
        <v>92</v>
      </c>
      <c r="B275" s="228" t="s">
        <v>93</v>
      </c>
      <c r="G275" s="284" t="s">
        <v>2571</v>
      </c>
    </row>
    <row r="276" spans="1:7">
      <c r="A276" s="241" t="s">
        <v>1635</v>
      </c>
      <c r="B276" s="239" t="s">
        <v>1636</v>
      </c>
      <c r="G276" s="259" t="s">
        <v>971</v>
      </c>
    </row>
    <row r="277" spans="1:7">
      <c r="A277" t="s">
        <v>1574</v>
      </c>
      <c r="B277" t="s">
        <v>1575</v>
      </c>
      <c r="G277" s="259" t="s">
        <v>972</v>
      </c>
    </row>
    <row r="278" spans="1:7">
      <c r="A278" s="228" t="s">
        <v>1652</v>
      </c>
      <c r="B278" s="228" t="s">
        <v>1653</v>
      </c>
      <c r="G278" s="259" t="s">
        <v>1301</v>
      </c>
    </row>
    <row r="279" spans="1:7">
      <c r="A279" s="284" t="s">
        <v>2676</v>
      </c>
      <c r="B279" s="284" t="s">
        <v>2677</v>
      </c>
      <c r="G279" s="259" t="s">
        <v>973</v>
      </c>
    </row>
    <row r="280" spans="1:7">
      <c r="A280" s="239" t="s">
        <v>1615</v>
      </c>
      <c r="B280" s="239" t="s">
        <v>1616</v>
      </c>
      <c r="G280" s="259" t="s">
        <v>143</v>
      </c>
    </row>
    <row r="281" spans="1:7">
      <c r="A281" t="s">
        <v>1576</v>
      </c>
      <c r="B281" t="s">
        <v>1577</v>
      </c>
      <c r="G281" s="259" t="s">
        <v>143</v>
      </c>
    </row>
    <row r="282" spans="1:7">
      <c r="A282" s="228" t="s">
        <v>1779</v>
      </c>
      <c r="B282" s="228" t="s">
        <v>1780</v>
      </c>
      <c r="G282" s="259" t="s">
        <v>974</v>
      </c>
    </row>
    <row r="283" spans="1:7">
      <c r="A283" s="239" t="s">
        <v>1774</v>
      </c>
      <c r="B283" s="239" t="s">
        <v>1773</v>
      </c>
      <c r="G283" s="259" t="s">
        <v>1030</v>
      </c>
    </row>
    <row r="284" spans="1:7">
      <c r="A284" s="265" t="s">
        <v>2603</v>
      </c>
      <c r="B284" s="265" t="s">
        <v>2604</v>
      </c>
      <c r="G284" s="259" t="s">
        <v>1021</v>
      </c>
    </row>
    <row r="285" spans="1:7">
      <c r="A285" s="239" t="s">
        <v>1938</v>
      </c>
      <c r="B285" s="239" t="s">
        <v>1939</v>
      </c>
      <c r="G285" s="259" t="s">
        <v>1054</v>
      </c>
    </row>
    <row r="286" spans="1:7">
      <c r="A286" s="239" t="s">
        <v>1983</v>
      </c>
      <c r="B286" s="239" t="s">
        <v>1984</v>
      </c>
      <c r="G286" s="259" t="s">
        <v>1052</v>
      </c>
    </row>
    <row r="287" spans="1:7">
      <c r="A287" s="239" t="s">
        <v>1321</v>
      </c>
      <c r="B287" s="239" t="s">
        <v>2633</v>
      </c>
      <c r="G287" s="259" t="s">
        <v>1065</v>
      </c>
    </row>
    <row r="288" spans="1:7">
      <c r="A288" s="228" t="s">
        <v>95</v>
      </c>
      <c r="B288" s="228" t="s">
        <v>96</v>
      </c>
      <c r="G288" s="259" t="s">
        <v>1066</v>
      </c>
    </row>
    <row r="289" spans="1:7">
      <c r="A289" s="228" t="s">
        <v>97</v>
      </c>
      <c r="B289" s="228" t="s">
        <v>98</v>
      </c>
      <c r="G289" s="259" t="s">
        <v>976</v>
      </c>
    </row>
    <row r="290" spans="1:7">
      <c r="A290" s="228" t="s">
        <v>1790</v>
      </c>
      <c r="B290" s="228" t="s">
        <v>2027</v>
      </c>
      <c r="G290" s="259" t="s">
        <v>1567</v>
      </c>
    </row>
    <row r="291" spans="1:7">
      <c r="A291" s="228" t="s">
        <v>99</v>
      </c>
      <c r="B291" s="228" t="s">
        <v>2640</v>
      </c>
      <c r="G291" s="259" t="s">
        <v>1566</v>
      </c>
    </row>
    <row r="292" spans="1:7">
      <c r="A292" s="228" t="s">
        <v>100</v>
      </c>
      <c r="B292" s="228" t="s">
        <v>101</v>
      </c>
      <c r="G292" s="259" t="s">
        <v>1565</v>
      </c>
    </row>
    <row r="293" spans="1:7">
      <c r="A293" s="228" t="s">
        <v>1807</v>
      </c>
      <c r="B293" s="228" t="s">
        <v>1808</v>
      </c>
      <c r="G293" s="259" t="s">
        <v>1564</v>
      </c>
    </row>
    <row r="294" spans="1:7">
      <c r="A294" s="228" t="s">
        <v>1167</v>
      </c>
      <c r="B294" s="228" t="s">
        <v>1168</v>
      </c>
      <c r="G294" s="259" t="s">
        <v>1563</v>
      </c>
    </row>
    <row r="295" spans="1:7">
      <c r="A295" s="239" t="s">
        <v>1940</v>
      </c>
      <c r="B295" s="239" t="s">
        <v>1941</v>
      </c>
      <c r="G295" s="259" t="s">
        <v>1562</v>
      </c>
    </row>
    <row r="296" spans="1:7">
      <c r="A296" s="228" t="s">
        <v>1385</v>
      </c>
      <c r="B296" s="228" t="s">
        <v>1387</v>
      </c>
      <c r="G296" s="259" t="s">
        <v>1561</v>
      </c>
    </row>
    <row r="297" spans="1:7">
      <c r="A297" s="228" t="s">
        <v>577</v>
      </c>
      <c r="B297" s="228" t="s">
        <v>576</v>
      </c>
      <c r="G297" s="259" t="s">
        <v>1069</v>
      </c>
    </row>
    <row r="298" spans="1:7">
      <c r="A298" s="228" t="s">
        <v>102</v>
      </c>
      <c r="B298" s="228" t="s">
        <v>103</v>
      </c>
      <c r="G298" s="259" t="s">
        <v>977</v>
      </c>
    </row>
    <row r="299" spans="1:7">
      <c r="A299" s="228" t="s">
        <v>104</v>
      </c>
      <c r="B299" s="228" t="s">
        <v>105</v>
      </c>
      <c r="G299" s="9" t="s">
        <v>1046</v>
      </c>
    </row>
    <row r="300" spans="1:7">
      <c r="A300" s="239" t="s">
        <v>1946</v>
      </c>
      <c r="B300" s="239" t="s">
        <v>1942</v>
      </c>
    </row>
    <row r="301" spans="1:7">
      <c r="A301" s="228" t="s">
        <v>1522</v>
      </c>
      <c r="B301" s="228" t="s">
        <v>1523</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28" t="s">
        <v>1656</v>
      </c>
      <c r="B338" s="228" t="s">
        <v>1657</v>
      </c>
    </row>
    <row r="339" spans="1:2">
      <c r="A339" s="228" t="s">
        <v>1768</v>
      </c>
      <c r="B339" s="228" t="s">
        <v>1769</v>
      </c>
    </row>
    <row r="340" spans="1:2">
      <c r="A340" t="s">
        <v>1582</v>
      </c>
      <c r="B340" t="s">
        <v>1583</v>
      </c>
    </row>
    <row r="341" spans="1:2">
      <c r="A341" s="228" t="s">
        <v>136</v>
      </c>
      <c r="B341" s="228" t="s">
        <v>137</v>
      </c>
    </row>
    <row r="342" spans="1:2">
      <c r="A342" s="228" t="s">
        <v>811</v>
      </c>
      <c r="B342" s="228" t="s">
        <v>139</v>
      </c>
    </row>
    <row r="343" spans="1:2">
      <c r="A343" s="228" t="s">
        <v>2723</v>
      </c>
      <c r="B343" s="228" t="s">
        <v>2724</v>
      </c>
    </row>
    <row r="344" spans="1:2">
      <c r="A344" s="284" t="s">
        <v>2678</v>
      </c>
      <c r="B344" s="284" t="s">
        <v>2679</v>
      </c>
    </row>
    <row r="345" spans="1:2">
      <c r="A345" s="228" t="s">
        <v>1475</v>
      </c>
      <c r="B345" s="228" t="s">
        <v>1483</v>
      </c>
    </row>
    <row r="346" spans="1:2">
      <c r="A346" s="228" t="s">
        <v>1476</v>
      </c>
      <c r="B346" s="228" t="s">
        <v>1484</v>
      </c>
    </row>
    <row r="347" spans="1:2">
      <c r="A347" s="284" t="s">
        <v>2601</v>
      </c>
      <c r="B347" s="284" t="s">
        <v>2602</v>
      </c>
    </row>
    <row r="348" spans="1:2">
      <c r="A348" s="228" t="s">
        <v>275</v>
      </c>
      <c r="B348" s="228" t="s">
        <v>1432</v>
      </c>
    </row>
    <row r="349" spans="1:2">
      <c r="A349" s="228" t="s">
        <v>276</v>
      </c>
      <c r="B349" s="228" t="s">
        <v>1435</v>
      </c>
    </row>
    <row r="350" spans="1:2">
      <c r="A350" s="259" t="s">
        <v>1995</v>
      </c>
      <c r="B350" s="259" t="s">
        <v>1996</v>
      </c>
    </row>
    <row r="351" spans="1:2">
      <c r="A351" s="228" t="s">
        <v>143</v>
      </c>
      <c r="B351" s="228" t="s">
        <v>144</v>
      </c>
    </row>
    <row r="352" spans="1:2">
      <c r="A352" s="239" t="s">
        <v>1948</v>
      </c>
      <c r="B352" s="239" t="s">
        <v>1949</v>
      </c>
    </row>
    <row r="353" spans="1:2">
      <c r="A353" s="228" t="s">
        <v>1645</v>
      </c>
      <c r="B353" s="228" t="s">
        <v>1646</v>
      </c>
    </row>
    <row r="354" spans="1:2">
      <c r="A354" s="228" t="s">
        <v>146</v>
      </c>
      <c r="B354" s="228" t="s">
        <v>147</v>
      </c>
    </row>
    <row r="355" spans="1:2">
      <c r="A355" s="228" t="s">
        <v>1090</v>
      </c>
      <c r="B355" s="228" t="s">
        <v>1091</v>
      </c>
    </row>
    <row r="356" spans="1:2">
      <c r="A356" s="228" t="s">
        <v>148</v>
      </c>
      <c r="B356" s="228" t="s">
        <v>150</v>
      </c>
    </row>
    <row r="357" spans="1:2">
      <c r="A357" s="228" t="s">
        <v>151</v>
      </c>
      <c r="B357" s="228" t="s">
        <v>152</v>
      </c>
    </row>
    <row r="358" spans="1:2">
      <c r="A358" s="228" t="s">
        <v>153</v>
      </c>
      <c r="B358" s="228" t="s">
        <v>154</v>
      </c>
    </row>
    <row r="359" spans="1:2">
      <c r="A359" s="228" t="s">
        <v>277</v>
      </c>
      <c r="B359" s="228" t="s">
        <v>278</v>
      </c>
    </row>
    <row r="360" spans="1:2">
      <c r="A360" s="228" t="s">
        <v>155</v>
      </c>
      <c r="B360" s="228" t="s">
        <v>156</v>
      </c>
    </row>
    <row r="361" spans="1:2">
      <c r="A361" s="284" t="s">
        <v>2680</v>
      </c>
      <c r="B361" s="284" t="s">
        <v>2681</v>
      </c>
    </row>
    <row r="362" spans="1:2">
      <c r="A362" s="228" t="s">
        <v>157</v>
      </c>
      <c r="B362" s="228" t="s">
        <v>159</v>
      </c>
    </row>
    <row r="363" spans="1:2">
      <c r="A363" s="228" t="s">
        <v>1592</v>
      </c>
      <c r="B363" s="228" t="s">
        <v>1593</v>
      </c>
    </row>
    <row r="364" spans="1:2">
      <c r="A364" s="239" t="s">
        <v>1617</v>
      </c>
      <c r="B364" s="239" t="s">
        <v>1618</v>
      </c>
    </row>
    <row r="365" spans="1:2">
      <c r="A365" s="239" t="s">
        <v>1777</v>
      </c>
      <c r="B365" s="239" t="s">
        <v>1778</v>
      </c>
    </row>
    <row r="366" spans="1:2">
      <c r="A366" s="228" t="s">
        <v>160</v>
      </c>
      <c r="B366" s="228" t="s">
        <v>161</v>
      </c>
    </row>
    <row r="367" spans="1:2">
      <c r="A367" s="239" t="s">
        <v>1950</v>
      </c>
      <c r="B367" s="239" t="s">
        <v>1951</v>
      </c>
    </row>
    <row r="368" spans="1:2">
      <c r="A368" s="228" t="s">
        <v>2687</v>
      </c>
      <c r="B368" s="228" t="s">
        <v>162</v>
      </c>
    </row>
    <row r="369" spans="1:2">
      <c r="A369" s="284" t="s">
        <v>2581</v>
      </c>
      <c r="B369" s="284" t="s">
        <v>2582</v>
      </c>
    </row>
    <row r="370" spans="1:2">
      <c r="A370" s="228" t="s">
        <v>1721</v>
      </c>
      <c r="B370" s="228" t="s">
        <v>1722</v>
      </c>
    </row>
    <row r="371" spans="1:2">
      <c r="A371" s="228" t="s">
        <v>163</v>
      </c>
      <c r="B371" s="228" t="s">
        <v>164</v>
      </c>
    </row>
    <row r="372" spans="1:2">
      <c r="A372" s="228" t="s">
        <v>1588</v>
      </c>
      <c r="B372" s="228" t="s">
        <v>1589</v>
      </c>
    </row>
    <row r="373" spans="1:2">
      <c r="A373" s="259" t="s">
        <v>2456</v>
      </c>
      <c r="B373" s="259" t="s">
        <v>2457</v>
      </c>
    </row>
    <row r="374" spans="1:2">
      <c r="A374" s="228" t="s">
        <v>1596</v>
      </c>
      <c r="B374" s="228" t="s">
        <v>1597</v>
      </c>
    </row>
    <row r="375" spans="1:2">
      <c r="A375" s="228" t="s">
        <v>1386</v>
      </c>
      <c r="B375" s="228" t="s">
        <v>1388</v>
      </c>
    </row>
    <row r="376" spans="1:2">
      <c r="A376" s="228" t="s">
        <v>165</v>
      </c>
      <c r="B376" s="228" t="s">
        <v>166</v>
      </c>
    </row>
    <row r="377" spans="1:2">
      <c r="A377" s="228" t="s">
        <v>1455</v>
      </c>
      <c r="B377" s="228" t="s">
        <v>1723</v>
      </c>
    </row>
    <row r="378" spans="1:2">
      <c r="A378" s="228" t="s">
        <v>167</v>
      </c>
      <c r="B378" s="228" t="s">
        <v>168</v>
      </c>
    </row>
    <row r="379" spans="1:2">
      <c r="A379" s="228" t="s">
        <v>169</v>
      </c>
      <c r="B379" s="228" t="s">
        <v>1753</v>
      </c>
    </row>
    <row r="380" spans="1:2">
      <c r="A380" s="259" t="s">
        <v>2573</v>
      </c>
      <c r="B380" s="259" t="s">
        <v>2049</v>
      </c>
    </row>
    <row r="381" spans="1:2">
      <c r="A381" s="228" t="s">
        <v>170</v>
      </c>
      <c r="B381" s="228" t="s">
        <v>171</v>
      </c>
    </row>
    <row r="382" spans="1:2">
      <c r="A382" s="228" t="s">
        <v>172</v>
      </c>
      <c r="B382" s="228" t="s">
        <v>173</v>
      </c>
    </row>
    <row r="383" spans="1:2">
      <c r="A383" s="228" t="s">
        <v>174</v>
      </c>
      <c r="B383" s="228" t="s">
        <v>175</v>
      </c>
    </row>
    <row r="384" spans="1:2">
      <c r="A384" s="228" t="s">
        <v>176</v>
      </c>
      <c r="B384" s="228" t="s">
        <v>177</v>
      </c>
    </row>
    <row r="385" spans="1:2">
      <c r="A385" s="228" t="s">
        <v>1477</v>
      </c>
      <c r="B385" s="228" t="s">
        <v>1485</v>
      </c>
    </row>
    <row r="386" spans="1:2">
      <c r="A386" s="228" t="s">
        <v>179</v>
      </c>
      <c r="B386" s="228" t="s">
        <v>181</v>
      </c>
    </row>
    <row r="387" spans="1:2">
      <c r="A387" s="228" t="s">
        <v>182</v>
      </c>
      <c r="B387" s="228" t="s">
        <v>183</v>
      </c>
    </row>
    <row r="388" spans="1:2">
      <c r="A388" s="228" t="s">
        <v>184</v>
      </c>
      <c r="B388" s="228" t="s">
        <v>186</v>
      </c>
    </row>
    <row r="389" spans="1:2">
      <c r="A389" s="228" t="s">
        <v>1967</v>
      </c>
      <c r="B389" s="228" t="s">
        <v>1968</v>
      </c>
    </row>
    <row r="390" spans="1:2">
      <c r="A390" s="228" t="s">
        <v>187</v>
      </c>
      <c r="B390" s="228" t="s">
        <v>188</v>
      </c>
    </row>
    <row r="391" spans="1:2">
      <c r="A391" s="228" t="s">
        <v>1619</v>
      </c>
      <c r="B391" s="239" t="s">
        <v>1620</v>
      </c>
    </row>
    <row r="392" spans="1:2">
      <c r="A392" s="259" t="s">
        <v>2007</v>
      </c>
      <c r="B392" s="239" t="s">
        <v>2008</v>
      </c>
    </row>
    <row r="393" spans="1:2">
      <c r="A393" s="258" t="s">
        <v>1993</v>
      </c>
      <c r="B393" s="259" t="s">
        <v>1994</v>
      </c>
    </row>
    <row r="394" spans="1:2">
      <c r="A394" s="228" t="s">
        <v>1724</v>
      </c>
      <c r="B394" s="228" t="s">
        <v>1725</v>
      </c>
    </row>
    <row r="395" spans="1:2">
      <c r="A395" s="228" t="s">
        <v>191</v>
      </c>
      <c r="B395" s="228" t="s">
        <v>192</v>
      </c>
    </row>
    <row r="396" spans="1:2">
      <c r="A396" s="228" t="s">
        <v>235</v>
      </c>
      <c r="B396" s="228" t="s">
        <v>234</v>
      </c>
    </row>
    <row r="397" spans="1:2">
      <c r="A397" s="284" t="s">
        <v>2708</v>
      </c>
      <c r="B397" s="284" t="s">
        <v>2707</v>
      </c>
    </row>
    <row r="398" spans="1:2">
      <c r="A398" s="284" t="s">
        <v>2682</v>
      </c>
      <c r="B398" s="284" t="s">
        <v>2683</v>
      </c>
    </row>
    <row r="399" spans="1:2">
      <c r="A399" s="228" t="s">
        <v>193</v>
      </c>
      <c r="B399" t="s">
        <v>1661</v>
      </c>
    </row>
    <row r="400" spans="1:2">
      <c r="A400" s="280" t="s">
        <v>2547</v>
      </c>
      <c r="B400" s="284" t="s">
        <v>2548</v>
      </c>
    </row>
    <row r="401" spans="1:2">
      <c r="A401" s="265" t="s">
        <v>2561</v>
      </c>
      <c r="B401" s="284" t="s">
        <v>2560</v>
      </c>
    </row>
    <row r="402" spans="1:2">
      <c r="A402" s="228" t="s">
        <v>196</v>
      </c>
      <c r="B402" s="228" t="s">
        <v>197</v>
      </c>
    </row>
    <row r="403" spans="1:2">
      <c r="A403" s="228" t="s">
        <v>1919</v>
      </c>
      <c r="B403" s="228" t="s">
        <v>1920</v>
      </c>
    </row>
    <row r="404" spans="1:2">
      <c r="A404" s="228" t="s">
        <v>198</v>
      </c>
      <c r="B404" s="228" t="s">
        <v>199</v>
      </c>
    </row>
    <row r="405" spans="1:2">
      <c r="A405" s="228" t="s">
        <v>194</v>
      </c>
      <c r="B405" s="228" t="s">
        <v>195</v>
      </c>
    </row>
    <row r="406" spans="1:2">
      <c r="A406" s="228" t="s">
        <v>228</v>
      </c>
      <c r="B406" s="228" t="s">
        <v>229</v>
      </c>
    </row>
    <row r="407" spans="1:2">
      <c r="A407" s="228" t="s">
        <v>200</v>
      </c>
      <c r="B407" s="228" t="s">
        <v>1169</v>
      </c>
    </row>
    <row r="408" spans="1:2">
      <c r="A408" s="228" t="s">
        <v>201</v>
      </c>
      <c r="B408" s="228" t="s">
        <v>202</v>
      </c>
    </row>
    <row r="409" spans="1:2">
      <c r="A409" s="228" t="s">
        <v>1720</v>
      </c>
      <c r="B409" s="228" t="s">
        <v>203</v>
      </c>
    </row>
    <row r="410" spans="1:2">
      <c r="A410" s="265" t="s">
        <v>2606</v>
      </c>
      <c r="B410" s="265" t="s">
        <v>2607</v>
      </c>
    </row>
    <row r="411" spans="1:2">
      <c r="A411" s="239" t="s">
        <v>1621</v>
      </c>
      <c r="B411" s="239" t="s">
        <v>1622</v>
      </c>
    </row>
    <row r="412" spans="1:2">
      <c r="A412" s="239" t="s">
        <v>2684</v>
      </c>
      <c r="B412" s="239" t="s">
        <v>2685</v>
      </c>
    </row>
    <row r="413" spans="1:2">
      <c r="A413" s="228" t="s">
        <v>204</v>
      </c>
      <c r="B413" s="228" t="s">
        <v>205</v>
      </c>
    </row>
    <row r="414" spans="1:2">
      <c r="A414" s="239" t="s">
        <v>1952</v>
      </c>
      <c r="B414" s="239" t="s">
        <v>1953</v>
      </c>
    </row>
    <row r="415" spans="1:2">
      <c r="A415" s="228" t="s">
        <v>206</v>
      </c>
      <c r="B415" s="228" t="s">
        <v>207</v>
      </c>
    </row>
    <row r="416" spans="1:2">
      <c r="A416" s="228" t="s">
        <v>1711</v>
      </c>
      <c r="B416" s="228" t="s">
        <v>1712</v>
      </c>
    </row>
    <row r="417" spans="1:2">
      <c r="A417" s="113" t="s">
        <v>208</v>
      </c>
      <c r="B417" s="113" t="s">
        <v>209</v>
      </c>
    </row>
    <row r="418" spans="1:2">
      <c r="A418" s="241" t="s">
        <v>1643</v>
      </c>
      <c r="B418" s="239" t="s">
        <v>1644</v>
      </c>
    </row>
    <row r="419" spans="1:2">
      <c r="A419" s="113" t="s">
        <v>210</v>
      </c>
      <c r="B419" s="113" t="s">
        <v>211</v>
      </c>
    </row>
    <row r="420" spans="1:2">
      <c r="A420" s="112" t="s">
        <v>1253</v>
      </c>
      <c r="B420" s="113" t="s">
        <v>1254</v>
      </c>
    </row>
    <row r="421" spans="1:2">
      <c r="A421" s="239" t="s">
        <v>1954</v>
      </c>
      <c r="B421" s="239" t="s">
        <v>1955</v>
      </c>
    </row>
    <row r="422" spans="1:2">
      <c r="A422" s="112" t="s">
        <v>1434</v>
      </c>
      <c r="B422" s="113" t="s">
        <v>1433</v>
      </c>
    </row>
    <row r="423" spans="1:2">
      <c r="A423" s="113" t="s">
        <v>218</v>
      </c>
      <c r="B423" s="113" t="s">
        <v>219</v>
      </c>
    </row>
    <row r="424" spans="1:2">
      <c r="A424" s="113" t="s">
        <v>1989</v>
      </c>
      <c r="B424" s="113" t="s">
        <v>1990</v>
      </c>
    </row>
    <row r="425" spans="1:2">
      <c r="A425" s="281" t="s">
        <v>2545</v>
      </c>
      <c r="B425" s="281" t="s">
        <v>2546</v>
      </c>
    </row>
    <row r="426" spans="1:2">
      <c r="A426" s="113" t="s">
        <v>212</v>
      </c>
      <c r="B426" s="113" t="s">
        <v>213</v>
      </c>
    </row>
    <row r="427" spans="1:2">
      <c r="A427" s="228" t="s">
        <v>214</v>
      </c>
      <c r="B427" s="228" t="s">
        <v>215</v>
      </c>
    </row>
    <row r="428" spans="1:2">
      <c r="A428" s="228" t="s">
        <v>1587</v>
      </c>
      <c r="B428" s="228" t="s">
        <v>1599</v>
      </c>
    </row>
    <row r="429" spans="1:2">
      <c r="A429" s="228" t="s">
        <v>1194</v>
      </c>
      <c r="B429" s="228" t="s">
        <v>1809</v>
      </c>
    </row>
    <row r="430" spans="1:2">
      <c r="A430" s="228" t="s">
        <v>216</v>
      </c>
      <c r="B430" s="228" t="s">
        <v>217</v>
      </c>
    </row>
    <row r="431" spans="1:2">
      <c r="A431" s="228" t="s">
        <v>220</v>
      </c>
      <c r="B431" s="228" t="s">
        <v>572</v>
      </c>
    </row>
    <row r="432" spans="1:2">
      <c r="A432" s="228" t="s">
        <v>221</v>
      </c>
      <c r="B432" s="228" t="s">
        <v>222</v>
      </c>
    </row>
    <row r="433" spans="1:2">
      <c r="A433" s="228" t="s">
        <v>223</v>
      </c>
      <c r="B433" s="228" t="s">
        <v>224</v>
      </c>
    </row>
    <row r="434" spans="1:2">
      <c r="A434" s="241" t="s">
        <v>1629</v>
      </c>
      <c r="B434" s="239" t="s">
        <v>1630</v>
      </c>
    </row>
    <row r="435" spans="1:2">
      <c r="A435" s="241" t="s">
        <v>1627</v>
      </c>
      <c r="B435" s="239" t="s">
        <v>1628</v>
      </c>
    </row>
    <row r="436" spans="1:2">
      <c r="A436" s="228" t="s">
        <v>1590</v>
      </c>
      <c r="B436" s="228" t="s">
        <v>1591</v>
      </c>
    </row>
    <row r="437" spans="1:2">
      <c r="A437" s="284" t="s">
        <v>2562</v>
      </c>
      <c r="B437" s="284" t="s">
        <v>2559</v>
      </c>
    </row>
    <row r="438" spans="1:2">
      <c r="A438" s="86" t="s">
        <v>1028</v>
      </c>
      <c r="B438" s="86" t="s">
        <v>1032</v>
      </c>
    </row>
    <row r="439" spans="1:2">
      <c r="A439" s="86" t="s">
        <v>1029</v>
      </c>
      <c r="B439"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18" t="s">
        <v>829</v>
      </c>
      <c r="B4" s="318"/>
      <c r="C4" s="318"/>
      <c r="D4" s="318"/>
      <c r="E4" s="318"/>
      <c r="F4" s="318"/>
      <c r="G4" s="318"/>
      <c r="H4" s="318"/>
      <c r="I4" s="318"/>
      <c r="J4" s="318"/>
      <c r="K4" s="318"/>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09" t="s">
        <v>953</v>
      </c>
      <c r="T5" s="310"/>
      <c r="U5" s="310"/>
      <c r="V5" s="310"/>
      <c r="W5" s="310"/>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2539</v>
      </c>
      <c r="B4" s="214"/>
      <c r="C4" s="214"/>
      <c r="D4" s="214"/>
      <c r="E4" s="214"/>
      <c r="F4" s="214"/>
      <c r="G4" s="214"/>
      <c r="H4" s="214"/>
      <c r="I4" s="214"/>
      <c r="J4" s="214"/>
      <c r="K4" s="214"/>
      <c r="S4" s="63"/>
      <c r="T4" s="212"/>
      <c r="U4" s="212"/>
      <c r="V4" s="63"/>
    </row>
    <row r="5" spans="1:71" ht="145.5" customHeight="1">
      <c r="A5" s="308" t="s">
        <v>2495</v>
      </c>
      <c r="B5" s="308"/>
      <c r="C5" s="308"/>
      <c r="D5" s="266" t="s">
        <v>2496</v>
      </c>
      <c r="E5" s="93"/>
      <c r="F5" s="93"/>
      <c r="G5" s="93"/>
      <c r="H5" s="93"/>
      <c r="I5" s="93"/>
      <c r="J5" s="93"/>
      <c r="K5" s="213"/>
      <c r="L5" s="213"/>
      <c r="M5" s="213"/>
      <c r="N5" s="213"/>
      <c r="O5" s="213"/>
      <c r="P5" s="213"/>
      <c r="Q5" s="213"/>
      <c r="R5" s="213"/>
      <c r="S5" s="213"/>
      <c r="T5" s="213"/>
      <c r="V5" s="309" t="s">
        <v>953</v>
      </c>
      <c r="W5" s="310"/>
      <c r="X5" s="310"/>
      <c r="Y5" s="310"/>
      <c r="Z5" s="310"/>
      <c r="AA5" s="309" t="s">
        <v>1005</v>
      </c>
      <c r="AB5" s="310"/>
      <c r="AC5" s="310"/>
      <c r="AD5" s="310"/>
      <c r="AE5" s="310"/>
      <c r="AF5" s="309" t="s">
        <v>1006</v>
      </c>
      <c r="AG5" s="310"/>
      <c r="AH5" s="310"/>
      <c r="AI5" s="310"/>
      <c r="AJ5" s="310"/>
      <c r="AK5" s="309" t="s">
        <v>1007</v>
      </c>
      <c r="AL5" s="310"/>
      <c r="AM5" s="310"/>
      <c r="AN5" s="310"/>
      <c r="AO5" s="310"/>
      <c r="AP5" s="309" t="s">
        <v>1008</v>
      </c>
      <c r="AQ5" s="310"/>
      <c r="AR5" s="310"/>
      <c r="AS5" s="310"/>
      <c r="AT5" s="310"/>
      <c r="AU5" s="309" t="s">
        <v>1009</v>
      </c>
      <c r="AV5" s="310"/>
      <c r="AW5" s="310"/>
      <c r="AX5" s="310"/>
      <c r="AY5" s="310"/>
      <c r="AZ5" s="309" t="s">
        <v>1010</v>
      </c>
      <c r="BA5" s="310"/>
      <c r="BB5" s="310"/>
      <c r="BC5" s="310"/>
      <c r="BD5" s="310"/>
      <c r="BE5" s="309" t="s">
        <v>1011</v>
      </c>
      <c r="BF5" s="310"/>
      <c r="BG5" s="310"/>
      <c r="BH5" s="310"/>
      <c r="BI5" s="310"/>
      <c r="BJ5" s="309" t="s">
        <v>1012</v>
      </c>
      <c r="BK5" s="310"/>
      <c r="BL5" s="310"/>
      <c r="BM5" s="310"/>
      <c r="BN5" s="310"/>
      <c r="BO5" s="309" t="s">
        <v>1013</v>
      </c>
      <c r="BP5" s="310"/>
      <c r="BQ5" s="310"/>
      <c r="BR5" s="310"/>
      <c r="BS5" s="310"/>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2725</v>
      </c>
      <c r="X5" s="166" t="s">
        <v>2726</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2720</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2721</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2719</v>
      </c>
      <c r="H15" s="173" t="s">
        <v>1970</v>
      </c>
      <c r="O15" s="171" t="s">
        <v>2722</v>
      </c>
      <c r="P15" s="173" t="s">
        <v>140</v>
      </c>
      <c r="Q15" s="112"/>
      <c r="S15" s="220">
        <v>1299</v>
      </c>
      <c r="T15" s="220" t="s">
        <v>1681</v>
      </c>
      <c r="U15" s="220"/>
      <c r="W15" s="165" t="s">
        <v>798</v>
      </c>
      <c r="X15" s="166" t="s">
        <v>799</v>
      </c>
      <c r="Y15" s="225" t="s">
        <v>2723</v>
      </c>
      <c r="Z15" s="225" t="s">
        <v>20</v>
      </c>
      <c r="AA15" s="225" t="s">
        <v>1216</v>
      </c>
      <c r="AC15" s="287" t="s">
        <v>2695</v>
      </c>
      <c r="AD15" s="288" t="s">
        <v>2696</v>
      </c>
      <c r="AE15" s="226" t="s">
        <v>497</v>
      </c>
      <c r="AF15" s="226" t="s">
        <v>1225</v>
      </c>
      <c r="AG15" s="226" t="s">
        <v>1216</v>
      </c>
      <c r="AH15" s="259" t="s">
        <v>1289</v>
      </c>
    </row>
    <row r="16" spans="1:43">
      <c r="G16" s="171" t="s">
        <v>2720</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2723</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2723</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2723</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2721</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2718</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2723</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91" workbookViewId="0">
      <selection activeCell="B109" sqref="B109"/>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2717</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tabSelected="1" workbookViewId="0">
      <selection activeCell="C10" sqref="C10"/>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32.88671875" style="55" customWidth="1"/>
    <col min="6" max="6" width="22.33203125" style="55" bestFit="1" customWidth="1"/>
    <col min="7" max="7" width="17.33203125" style="55" customWidth="1"/>
    <col min="8" max="8" width="24" style="55" bestFit="1"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t="s">
        <v>2497</v>
      </c>
      <c r="B2" s="305" t="s">
        <v>2704</v>
      </c>
      <c r="C2" s="64" t="s">
        <v>543</v>
      </c>
      <c r="D2" s="64" t="s">
        <v>437</v>
      </c>
      <c r="E2" s="65" t="s">
        <v>34</v>
      </c>
      <c r="F2" s="64" t="s">
        <v>319</v>
      </c>
      <c r="G2" s="4">
        <v>43383</v>
      </c>
      <c r="H2" s="64" t="s">
        <v>2729</v>
      </c>
      <c r="I2" s="95" t="str">
        <f>IF(C2="-","",VLOOKUP(C2,CouponBondIssuersTable,2,0))</f>
        <v>VASA</v>
      </c>
      <c r="J2" s="95" t="str">
        <f>IF(D2="-","",IFERROR(VLOOKUP(D2,CouponLeadManagersTable,2,0),""))</f>
        <v>SEB</v>
      </c>
      <c r="K2" s="95" t="str">
        <f>IF(D2="-","",IFERROR(VLOOKUP(D2,CouponLeadManagersTable,3,0),""))</f>
        <v>ST</v>
      </c>
      <c r="L2" s="64" t="s">
        <v>2446</v>
      </c>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t="s">
        <v>2731</v>
      </c>
      <c r="B7" s="83" t="s">
        <v>2734</v>
      </c>
      <c r="C7" s="64"/>
      <c r="D7" s="64" t="s">
        <v>2732</v>
      </c>
      <c r="E7" s="64" t="s">
        <v>2733</v>
      </c>
      <c r="F7" s="64" t="s">
        <v>2730</v>
      </c>
      <c r="G7" s="65">
        <v>1000000</v>
      </c>
      <c r="H7" s="64" t="s">
        <v>34</v>
      </c>
      <c r="I7" s="65">
        <v>100000000</v>
      </c>
      <c r="J7" s="4">
        <v>43383</v>
      </c>
      <c r="K7" s="4">
        <f>IF(J7&lt;&gt;"",J7,"")</f>
        <v>43383</v>
      </c>
      <c r="L7" s="4">
        <v>43475</v>
      </c>
      <c r="M7" s="4">
        <v>43475</v>
      </c>
      <c r="N7" s="286" t="s">
        <v>2735</v>
      </c>
      <c r="P7" s="285"/>
      <c r="R7" s="55"/>
      <c r="V7" s="285"/>
    </row>
    <row r="8" spans="1:22" s="66" customFormat="1">
      <c r="A8" s="83"/>
      <c r="B8" s="83"/>
      <c r="C8" s="64"/>
      <c r="D8" s="64"/>
      <c r="E8" s="64"/>
      <c r="F8" s="64"/>
      <c r="G8" s="65"/>
      <c r="H8" s="64"/>
      <c r="I8" s="65"/>
      <c r="J8" s="4"/>
      <c r="K8" s="4"/>
      <c r="L8" s="4"/>
      <c r="M8" s="4"/>
      <c r="N8" s="286"/>
      <c r="P8" s="80"/>
      <c r="Q8" s="80"/>
      <c r="R8" s="80"/>
      <c r="S8" s="80"/>
    </row>
    <row r="9" spans="1:22" s="66" customFormat="1">
      <c r="A9" s="83"/>
      <c r="B9" s="83"/>
      <c r="C9" s="64"/>
      <c r="D9" s="64"/>
      <c r="E9" s="64"/>
      <c r="F9" s="64"/>
      <c r="G9" s="64"/>
      <c r="H9" s="64"/>
      <c r="I9" s="65"/>
      <c r="J9" s="4"/>
      <c r="K9" s="4" t="str">
        <f t="shared" ref="K9:L71" si="0">IF(J9&lt;&gt;"",J9,"")</f>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11">
        <v>40858</v>
      </c>
      <c r="C1" s="312"/>
      <c r="D1" s="313"/>
      <c r="F1" s="9" t="s">
        <v>298</v>
      </c>
    </row>
    <row r="2" spans="1:21">
      <c r="A2" s="10" t="s">
        <v>299</v>
      </c>
      <c r="B2" s="314" t="s">
        <v>321</v>
      </c>
      <c r="C2" s="315"/>
      <c r="D2" s="316"/>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Laura Grigaitė</cp:lastModifiedBy>
  <cp:lastPrinted>2017-09-12T08:37:15Z</cp:lastPrinted>
  <dcterms:created xsi:type="dcterms:W3CDTF">2010-06-11T13:43:43Z</dcterms:created>
  <dcterms:modified xsi:type="dcterms:W3CDTF">2018-10-09T10:50:47Z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