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4060" windowHeight="11235"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LookupValues!$AF$2:$AF$368</definedName>
    <definedName name="CouponBondIssuersTable">LookupValues!$AF$2:$AG$368</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<sst xmlns="http://schemas.openxmlformats.org/spreadsheetml/2006/main" count="4816" uniqueCount="2812">
  <si>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</si>
  <si>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</si>
  <si>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</si>
  <si>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</si>
  <si>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</si>
  <si>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</si>
  <si>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</si>
  <si>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</si>
  <si>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</si>
  <si>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</si>
  <si>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</si>
  <si>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</si>
  <si>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</si>
  <si>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</si>
  <si>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</si>
  <si>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</si>
  <si>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</si>
  <si>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</si>
  <si>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</si>
  <si>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</si>
  <si>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</si>
  <si>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</si>
  <si>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</si>
  <si>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</si>
  <si>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</si>
  <si>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</si>
  <si>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</si>
  <si>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</si>
  <si>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</si>
  <si>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</si>
  <si>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</si>
  <si>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</si>
  <si>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</si>
  <si>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</si>
  <si>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</si>
  <si>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</si>
  <si>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</si>
  <si>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</si>
  <si>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</si>
  <si>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</si>
  <si>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</si>
  <si>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</si>
  <si>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</si>
  <si>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</si>
  <si>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</si>
  <si>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</si>
  <si>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</si>
  <si>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</si>
  <si>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</si>
  <si>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</si>
  <si>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</si>
  <si>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</si>
  <si>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</si>
  <si>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</si>
  <si>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</si>
  <si>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</si>
  <si>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</si>
  <si>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</si>
  <si>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</si>
  <si>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</si>
  <si>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</si>
  <si>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</si>
  <si>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</si>
  <si>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</si>
  <si>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</si>
  <si>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</si>
  <si>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</si>
  <si>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</si>
  <si>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</si>
  <si>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</si>
  <si>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</si>
  <si>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</si>
  <si>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</si>
  <si>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</si>
  <si>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</si>
  <si>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</si>
  <si>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</si>
  <si>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</si>
  <si>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</si>
  <si>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</si>
  <si>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</si>
  <si>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</si>
  <si>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</si>
  <si>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</si>
  <si>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</si>
  <si>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</si>
  <si>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</si>
  <si>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</si>
  <si>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</si>
  <si>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</si>
  <si>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</si>
  <si>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</si>
  <si>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</si>
  <si>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</si>
  <si>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</si>
  <si>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</si>
  <si>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</si>
  <si>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</si>
  <si>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</si>
  <si>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</si>
  <si>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</si>
  <si>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</si>
  <si>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</si>
  <si>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</si>
  <si>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</si>
  <si>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</si>
  <si>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</si>
  <si>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</si>
  <si>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</si>
  <si>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</si>
  <si>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</si>
  <si>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</si>
  <si>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</si>
  <si>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</si>
  <si>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</si>
  <si>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</si>
  <si>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</si>
  <si>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</si>
  <si>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</si>
  <si>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</si>
  <si>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</si>
  <si>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</si>
  <si>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</si>
  <si>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</si>
  <si>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</si>
  <si>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</si>
  <si>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</si>
  <si>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</si>
  <si>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</si>
  <si>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</si>
  <si>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</si>
  <si>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</si>
  <si>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</si>
  <si>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</si>
  <si>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</si>
  <si>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</si>
  <si>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</si>
  <si>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</si>
  <si>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</si>
  <si>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</si>
  <si>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</si>
  <si>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</si>
  <si>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</si>
  <si>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</si>
  <si>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</si>
  <si>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</si>
  <si>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</si>
  <si>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</si>
  <si>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</si>
  <si>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</si>
  <si>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</si>
  <si>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</si>
  <si>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</si>
  <si>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</si>
  <si>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</si>
  <si>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</si>
  <si>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</si>
  <si>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</si>
  <si>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</si>
  <si>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</si>
  <si>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</si>
  <si>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</si>
  <si>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</si>
  <si>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</si>
  <si>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</si>
  <si>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</si>
  <si>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</si>
  <si>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</si>
  <si>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</si>
  <si>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</si>
  <si>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</si>
  <si>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</si>
  <si>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</si>
  <si>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</si>
  <si>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</si>
  <si>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</si>
  <si>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</si>
  <si>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</si>
  <si>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</si>
  <si>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</si>
  <si>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</si>
  <si>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</si>
  <si>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</si>
  <si>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</si>
  <si>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</si>
  <si>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</si>
  <si>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</si>
  <si>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</si>
  <si>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</si>
  <si>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</si>
  <si>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</si>
  <si>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</si>
  <si>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</si>
  <si>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</si>
  <si>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</si>
  <si>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</si>
  <si>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</si>
  <si>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</si>
  <si>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</si>
  <si>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</si>
  <si>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</si>
  <si>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</si>
  <si>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</si>
  <si>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</si>
  <si>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</si>
  <si>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</si>
  <si>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</si>
  <si>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</si>
  <si>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</si>
  <si>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</si>
  <si>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</si>
  <si>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</si>
  <si>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</si>
  <si>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</si>
  <si>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</si>
  <si>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</si>
  <si>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</si>
  <si>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</si>
  <si>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</si>
  <si>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</si>
  <si>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</si>
  <si>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</si>
  <si>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</si>
  <si>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</si>
  <si>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</si>
  <si>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</si>
  <si>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</si>
  <si>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</si>
  <si>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</si>
  <si>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</si>
  <si>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</si>
  <si>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</si>
  <si>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</si>
  <si>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</si>
  <si>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</si>
  <si>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</si>
  <si>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</si>
  <si>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</si>
  <si>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</si>
  <si>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</si>
  <si>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</si>
  <si>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</si>
  <si>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</si>
  <si>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</si>
  <si>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</si>
  <si>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</si>
  <si>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</si>
  <si>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</si>
  <si>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</si>
  <si>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</si>
  <si>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</si>
  <si>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</si>
  <si>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</si>
  <si>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</si>
  <si>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</si>
  <si>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</si>
  <si>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</si>
  <si>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</si>
  <si>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</si>
  <si>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</si>
  <si>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</si>
  <si>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</si>
  <si>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</si>
  <si>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</si>
  <si>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</si>
  <si>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</si>
  <si>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</si>
  <si>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</si>
  <si>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</si>
  <si>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</si>
  <si>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</si>
  <si>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</si>
  <si>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</si>
  <si>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</si>
  <si>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</si>
  <si>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</si>
  <si>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</si>
  <si>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</si>
  <si>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</si>
  <si>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</si>
  <si>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</si>
  <si>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</si>
  <si>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</si>
  <si>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</si>
  <si>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</si>
  <si>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</si>
  <si>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</si>
  <si>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</si>
  <si>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</si>
  <si>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</si>
  <si>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</si>
  <si>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</si>
  <si>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</si>
  <si>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</si>
  <si>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</si>
  <si>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</si>
  <si>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</si>
  <si>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</si>
  <si>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</si>
  <si>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</si>
  <si>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</si>
  <si>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</si>
  <si>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</si>
  <si>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</si>
  <si>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</si>
  <si>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</si>
  <si>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</si>
  <si>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</si>
  <si>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</si>
  <si>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</si>
  <si>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</si>
  <si>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</si>
  <si>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</si>
  <si>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</si>
  <si>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</si>
  <si>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</si>
  <si>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</si>
  <si>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</si>
  <si>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</si>
  <si>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</si>
  <si>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</si>
  <si>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</si>
  <si>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</si>
  <si>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</si>
  <si>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</si>
  <si>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</si>
  <si>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</si>
  <si>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</si>
  <si>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</si>
  <si>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</si>
  <si>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</si>
  <si>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</si>
  <si>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</si>
  <si>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</si>
  <si>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</si>
  <si>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</si>
  <si>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</si>
  <si>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</si>
  <si>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</si>
  <si>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</si>
  <si>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</si>
  <si>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</si>
  <si>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</si>
  <si>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</si>
  <si>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</si>
  <si>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</si>
  <si>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</si>
  <si>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</si>
  <si>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</si>
  <si>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</si>
  <si>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</si>
  <si>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</si>
  <si>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</si>
  <si>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</si>
  <si>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</si>
  <si>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</si>
  <si>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</si>
  <si>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</si>
  <si>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</si>
  <si>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</si>
  <si>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</si>
  <si>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</si>
  <si>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</si>
  <si>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</si>
  <si>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</si>
  <si>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</si>
  <si>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</si>
  <si>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</si>
  <si>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</si>
  <si>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</si>
  <si>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</si>
  <si>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</si>
  <si>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</si>
  <si>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</si>
  <si>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</si>
  <si>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</si>
  <si>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</si>
  <si>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</si>
  <si>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</si>
  <si>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</si>
  <si>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</si>
  <si>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</si>
  <si>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</si>
  <si>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</si>
  <si>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</si>
  <si>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</si>
  <si>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</si>
  <si>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</si>
  <si>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</si>
  <si>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</si>
  <si>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</si>
  <si>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</si>
  <si>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</si>
  <si>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</si>
  <si>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</si>
  <si>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</si>
  <si>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</si>
  <si>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</si>
  <si>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</si>
  <si>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</si>
  <si>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</si>
  <si>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</si>
  <si>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</si>
  <si>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</si>
  <si>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</si>
  <si>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</si>
  <si>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</si>
  <si>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</si>
  <si>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</si>
  <si>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</si>
  <si>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</si>
  <si>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</si>
  <si>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</si>
  <si>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</si>
  <si>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</si>
  <si>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</si>
  <si>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</si>
  <si>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</si>
  <si>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</si>
  <si>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</si>
  <si>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</si>
  <si>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</si>
  <si>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</si>
  <si>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</si>
  <si>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</si>
  <si>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</si>
  <si>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</si>
  <si>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</si>
  <si>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</si>
  <si>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</si>
  <si>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</si>
  <si>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</si>
  <si>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</si>
  <si>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</si>
  <si>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</si>
  <si>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</si>
  <si>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</si>
  <si>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</si>
  <si>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</si>
  <si>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</si>
  <si>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</si>
  <si>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</si>
  <si>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</si>
  <si>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</si>
  <si>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</si>
  <si>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</si>
  <si>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</si>
  <si>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</si>
  <si>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</si>
  <si>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</si>
  <si>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</si>
  <si>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</si>
  <si>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</si>
  <si>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</si>
  <si>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</si>
  <si>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</si>
  <si>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</si>
  <si>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</si>
  <si>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</si>
  <si>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</si>
  <si>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</si>
  <si>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</si>
  <si>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</si>
  <si>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</si>
  <si>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</si>
  <si>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</si>
  <si>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</si>
  <si>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</si>
  <si>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</si>
  <si>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</si>
  <si>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</si>
  <si>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</si>
  <si>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</si>
  <si>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</si>
  <si>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</si>
  <si>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</si>
  <si>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</si>
  <si>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</si>
  <si>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</si>
  <si>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</si>
  <si>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</si>
  <si>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</si>
  <si>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</si>
  <si>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</si>
  <si>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</si>
  <si>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</si>
  <si>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</si>
  <si>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</si>
  <si>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</si>
  <si>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</si>
  <si>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</si>
  <si>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</si>
  <si>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</si>
  <si>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</si>
  <si>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</si>
  <si>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</si>
  <si>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</si>
  <si>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</si>
  <si>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</si>
  <si>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</si>
  <si>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</si>
  <si>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</si>
  <si>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</si>
  <si>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</si>
  <si>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</si>
  <si>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</si>
  <si>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</si>
  <si>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</si>
  <si>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</si>
  <si>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</si>
  <si>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</si>
  <si>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</si>
  <si>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</si>
  <si>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</si>
  <si>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</si>
  <si>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</si>
  <si>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</si>
  <si>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</si>
  <si>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</si>
  <si>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</si>
  <si>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</si>
  <si>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</si>
  <si>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</si>
  <si>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</si>
  <si>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</si>
  <si>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</si>
  <si>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</si>
  <si>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</si>
  <si>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</si>
  <si>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</si>
  <si>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</si>
  <si>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</si>
  <si>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</si>
  <si>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</si>
  <si>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</si>
  <si>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</si>
  <si>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</si>
  <si>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</si>
  <si>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</si>
  <si>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</si>
  <si>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</si>
  <si>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</si>
  <si>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</si>
  <si>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</si>
  <si>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</si>
  <si>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</si>
  <si>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</si>
  <si>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</si>
  <si>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</si>
  <si>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</si>
  <si>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</si>
  <si>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</si>
  <si>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</si>
  <si>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</si>
  <si>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</si>
  <si>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</si>
  <si>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</si>
  <si>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</si>
  <si>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</si>
  <si>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</si>
  <si>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</si>
  <si>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</si>
  <si>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</si>
  <si>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</si>
  <si>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</si>
  <si>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</si>
  <si>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</si>
  <si>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</si>
  <si>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</si>
  <si>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</si>
  <si>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</si>
  <si>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</si>
  <si>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</si>
  <si>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</si>
  <si>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</si>
  <si>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</si>
  <si>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</si>
  <si>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</si>
  <si>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</si>
  <si>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</si>
  <si>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</si>
  <si>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</si>
  <si>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</si>
  <si>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</si>
  <si>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</si>
  <si>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</si>
  <si>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</si>
  <si>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</si>
  <si>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</si>
  <si>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</si>
  <si>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</si>
  <si>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</si>
  <si>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</si>
  <si>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</si>
  <si>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</si>
  <si>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</si>
  <si>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</si>
  <si>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</si>
  <si>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</si>
  <si>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</si>
  <si>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</si>
  <si>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</si>
  <si>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</si>
  <si>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</si>
  <si>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</si>
  <si>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</si>
  <si>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</si>
  <si>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</si>
  <si>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</si>
  <si>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</si>
  <si>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</si>
  <si>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</si>
  <si>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</si>
  <si>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</si>
  <si>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</si>
  <si>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</si>
  <si>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</si>
  <si>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</si>
  <si>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</si>
  <si>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</si>
  <si>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</si>
  <si>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</si>
  <si>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</si>
  <si>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</si>
  <si>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</si>
  <si>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</si>
  <si>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</si>
  <si>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</si>
  <si>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</si>
  <si>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</si>
  <si>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</si>
  <si>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</si>
  <si>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</si>
  <si>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</si>
  <si>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</si>
  <si>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</si>
  <si>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</si>
  <si>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</si>
  <si>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</si>
  <si>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</si>
  <si>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</si>
  <si>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</si>
  <si>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</si>
  <si>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</si>
  <si>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</si>
  <si>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</si>
  <si>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</si>
  <si>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</si>
  <si>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</si>
  <si>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</si>
  <si>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</si>
  <si>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</si>
  <si>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</si>
  <si>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</si>
  <si>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</si>
  <si>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</si>
  <si>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</si>
  <si>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</si>
  <si>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</si>
  <si>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</si>
  <si>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</si>
  <si>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</si>
  <si>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</si>
  <si>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</si>
  <si>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</si>
  <si>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</si>
  <si>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</si>
  <si>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</si>
  <si>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</si>
  <si>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</si>
  <si>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</si>
  <si>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</si>
  <si>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</si>
  <si>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</si>
  <si>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</si>
  <si>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</si>
  <si>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</si>
  <si>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</si>
  <si>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</si>
  <si>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</si>
  <si>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</si>
  <si>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</si>
  <si>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</si>
  <si>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</si>
  <si>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</si>
  <si>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</si>
  <si>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</si>
  <si>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</si>
  <si>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</si>
  <si>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</si>
  <si>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</si>
  <si>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</si>
  <si>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</si>
  <si>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</si>
  <si>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</si>
  <si>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</si>
  <si>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</si>
  <si>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</si>
  <si>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</si>
  <si>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</si>
  <si>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</si>
  <si>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</si>
  <si>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</si>
  <si>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</si>
  <si>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</si>
  <si>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</si>
  <si>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</si>
  <si>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</si>
  <si>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</si>
  <si>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</si>
  <si>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</si>
  <si>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</si>
  <si>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</si>
  <si>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</si>
  <si>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</si>
  <si>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</si>
  <si>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</si>
  <si>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</si>
  <si>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</si>
  <si>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</si>
  <si>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</si>
  <si>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</si>
  <si>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</si>
  <si>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</si>
  <si>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</si>
  <si>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</si>
  <si>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</si>
  <si>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</si>
  <si>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</si>
  <si>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</si>
  <si>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</si>
  <si>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</si>
  <si>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</si>
  <si>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</si>
  <si>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</si>
  <si>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</si>
  <si>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</si>
  <si>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</si>
  <si>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</si>
  <si>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</si>
  <si>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</si>
  <si>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</si>
  <si>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</si>
  <si>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</si>
  <si>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</si>
  <si>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</si>
  <si>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</si>
  <si>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</si>
  <si>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</si>
  <si>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</si>
  <si>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</si>
  <si>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</si>
  <si>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</si>
  <si>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</si>
  <si>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</si>
  <si>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</si>
  <si>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</si>
  <si>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</si>
  <si>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</si>
  <si>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</si>
  <si>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</si>
  <si>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</si>
  <si>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</si>
  <si>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</si>
  <si>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</si>
  <si>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</si>
  <si>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</si>
  <si>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</si>
  <si>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</si>
  <si>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</si>
  <si>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</si>
  <si>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</si>
  <si>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</si>
  <si>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</si>
  <si>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</si>
  <si>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</si>
  <si>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</si>
  <si>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</si>
  <si>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</si>
  <si>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</si>
  <si>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</si>
  <si>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</si>
  <si>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</si>
  <si>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</si>
  <si>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</si>
  <si>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</si>
  <si>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</si>
  <si>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</si>
  <si>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</si>
  <si>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</si>
  <si>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</si>
  <si>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</si>
  <si>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</si>
  <si>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</si>
  <si>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</si>
  <si>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</si>
  <si>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</si>
  <si>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</si>
  <si>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</si>
  <si>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</si>
  <si>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</si>
  <si>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</si>
  <si>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</si>
  <si>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</si>
  <si>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</si>
  <si>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</si>
  <si>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</si>
  <si>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</si>
  <si>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</si>
  <si>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</si>
  <si>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</si>
  <si>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</si>
  <si>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</si>
  <si>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</si>
  <si>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</si>
  <si>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</si>
  <si>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</si>
  <si>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</si>
  <si>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</si>
  <si>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</si>
  <si>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</si>
  <si>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</si>
  <si>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</si>
  <si>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</si>
  <si>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</si>
  <si>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</si>
  <si>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</si>
  <si>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</si>
  <si>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</si>
  <si>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</si>
  <si>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</si>
  <si>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</si>
  <si>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</si>
  <si>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</si>
  <si>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</si>
  <si>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</si>
  <si>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</si>
  <si>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</si>
  <si>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</si>
  <si>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</si>
  <si>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</si>
  <si>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</si>
  <si>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</si>
  <si>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</si>
  <si>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</si>
  <si>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</si>
  <si>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</si>
  <si>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</si>
  <si>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</si>
  <si>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</si>
  <si>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</si>
  <si>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</si>
  <si>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</si>
  <si>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</si>
  <si>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</si>
  <si>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</si>
  <si>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</si>
  <si>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</si>
  <si>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</si>
  <si>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</si>
  <si>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</si>
  <si>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</si>
  <si>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</si>
  <si>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</si>
  <si>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</si>
  <si>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</si>
  <si>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</si>
  <si>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</si>
  <si>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</si>
  <si>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</si>
  <si>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</si>
  <si>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</si>
  <si>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</si>
  <si>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</si>
  <si>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</si>
  <si>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</si>
  <si>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</si>
  <si>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</si>
  <si>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</si>
  <si>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</si>
  <si>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</si>
  <si>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</si>
  <si>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</si>
  <si>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</si>
  <si>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</si>
  <si>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</si>
  <si>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</si>
  <si>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</si>
  <si>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</si>
  <si>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</si>
  <si>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</si>
  <si>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</si>
  <si>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</si>
  <si>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</si>
  <si>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</si>
  <si>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</si>
  <si>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</si>
  <si>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</si>
  <si>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</si>
  <si>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</si>
  <si>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</si>
  <si>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</si>
  <si>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</si>
  <si>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</si>
  <si>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</si>
  <si>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</si>
  <si>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</si>
  <si>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</si>
  <si>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</si>
  <si>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</si>
  <si>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</si>
  <si>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</si>
  <si>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</si>
  <si>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</si>
  <si>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</si>
  <si>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</si>
  <si>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</si>
  <si>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</si>
  <si>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</si>
  <si>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</si>
  <si>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</si>
  <si>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</si>
  <si>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</si>
  <si>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</si>
  <si>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</si>
  <si>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</si>
  <si>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</si>
  <si>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</si>
  <si>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</si>
  <si>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</si>
  <si>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</si>
  <si>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</si>
  <si>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</si>
  <si>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</si>
  <si>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</si>
  <si>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</si>
  <si>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</si>
  <si>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</si>
  <si>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</si>
  <si>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</si>
  <si>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</si>
  <si>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</si>
  <si>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</si>
  <si>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</si>
  <si>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</si>
  <si>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</si>
  <si>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</si>
  <si>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</si>
  <si>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</si>
  <si>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</si>
  <si>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</si>
  <si>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</si>
  <si>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</si>
  <si>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</si>
  <si>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</si>
  <si>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</si>
  <si>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</si>
  <si>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</si>
  <si>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</si>
  <si>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</si>
  <si>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</si>
  <si>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</si>
  <si>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</si>
  <si>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</si>
  <si>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</si>
  <si>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</si>
  <si>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</si>
  <si>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</si>
  <si>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</si>
  <si>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</si>
  <si>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</si>
  <si>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</si>
  <si>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</si>
  <si>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</si>
  <si>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</si>
  <si>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</si>
  <si>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</si>
  <si>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</si>
  <si>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</si>
  <si>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</si>
  <si>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</si>
  <si>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</si>
  <si>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</si>
  <si>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</si>
  <si>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</si>
  <si>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</si>
  <si>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</si>
  <si>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</si>
  <si>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</si>
  <si>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</si>
  <si>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</si>
  <si>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</si>
  <si>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</si>
  <si>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</si>
  <si>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</si>
  <si>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</si>
  <si>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</si>
  <si>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</si>
  <si>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</si>
  <si>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</si>
  <si>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</si>
  <si>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</si>
  <si>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</si>
  <si>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</si>
  <si>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</si>
  <si>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</si>
  <si>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</si>
  <si>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</si>
  <si>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</si>
  <si>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</si>
  <si>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</si>
  <si>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</si>
  <si>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</si>
  <si>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</si>
  <si>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</si>
  <si>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</si>
  <si>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</si>
  <si>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</si>
  <si>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</si>
  <si>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</si>
  <si>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</si>
  <si>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</si>
  <si>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</si>
  <si>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</si>
  <si>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</si>
  <si>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</si>
  <si>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</si>
  <si>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</si>
  <si>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</si>
  <si>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</si>
  <si>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</si>
  <si>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</si>
  <si>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</si>
  <si>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</si>
  <si>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</si>
  <si>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</si>
  <si>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</si>
  <si>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</si>
  <si>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</si>
  <si>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</si>
  <si>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</si>
  <si>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</si>
  <si>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</si>
  <si>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</si>
  <si>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</si>
  <si>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</si>
  <si>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</si>
  <si>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</si>
  <si>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</si>
  <si>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</si>
  <si>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</si>
  <si>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</si>
  <si>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</si>
  <si>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</si>
  <si>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</si>
  <si>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</si>
  <si>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</si>
  <si>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</si>
  <si>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</si>
  <si>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</si>
  <si>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</si>
  <si>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</si>
  <si>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</si>
  <si>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</si>
  <si>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</si>
  <si>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</si>
  <si>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</si>
  <si>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</si>
  <si>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</si>
  <si>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</si>
  <si>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</si>
  <si>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</si>
  <si>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</si>
  <si>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</si>
  <si>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</si>
  <si>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</si>
  <si>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</si>
  <si>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</si>
  <si>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</si>
  <si>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</si>
  <si>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</si>
  <si>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</si>
  <si>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</si>
  <si>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</si>
  <si>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</si>
  <si>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</si>
  <si>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</si>
  <si>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</si>
  <si>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</si>
  <si>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</si>
  <si>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</si>
  <si>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</si>
  <si>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</si>
  <si>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</si>
  <si>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</si>
  <si>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</si>
  <si>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</si>
  <si>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</si>
  <si>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</si>
  <si>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</si>
  <si>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</si>
  <si>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</si>
  <si>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</si>
  <si>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</si>
  <si>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</si>
  <si>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</si>
  <si>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</si>
  <si>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</si>
  <si>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</si>
  <si>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</si>
  <si>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</si>
  <si>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</si>
  <si>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</si>
  <si>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</si>
  <si>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</si>
  <si>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</si>
  <si>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</si>
  <si>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</si>
  <si>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</si>
  <si>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</si>
  <si>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</si>
  <si>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</si>
  <si>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</si>
  <si>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</si>
  <si>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</si>
  <si>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</si>
  <si>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</si>
  <si>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</si>
  <si>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</si>
  <si>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</si>
  <si>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</si>
  <si>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</si>
  <si>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</si>
  <si>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</si>
  <si>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</si>
  <si>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</si>
  <si>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</si>
  <si>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</si>
  <si>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</si>
  <si>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</si>
  <si>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</si>
  <si>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</si>
  <si>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</si>
  <si>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</si>
  <si>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</si>
  <si>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</si>
  <si>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</si>
  <si>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</si>
  <si>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</si>
  <si>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</si>
  <si>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</si>
  <si>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</si>
  <si>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</si>
  <si>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</si>
  <si>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</si>
  <si>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</si>
  <si>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</si>
  <si>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</si>
  <si>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</si>
  <si>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</si>
  <si>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</si>
  <si>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</si>
  <si>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</si>
  <si>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</si>
  <si>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</si>
  <si>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</si>
  <si>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</si>
  <si>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</si>
  <si>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</si>
  <si>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</si>
  <si>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</si>
  <si>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</si>
  <si>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</si>
  <si>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</si>
  <si>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</si>
  <si>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</si>
  <si>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</si>
  <si>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</si>
  <si>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</si>
  <si>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</si>
  <si>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</si>
  <si>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</si>
  <si>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</si>
  <si>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</si>
  <si>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</si>
  <si>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</si>
  <si>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</si>
  <si>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</si>
  <si>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</si>
  <si>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</si>
  <si>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</si>
  <si>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</si>
  <si>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</si>
  <si>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</si>
  <si>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</si>
  <si>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</si>
  <si>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</si>
  <si>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</si>
  <si>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</si>
  <si>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</si>
  <si>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</si>
  <si>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</si>
  <si>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</si>
  <si>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</si>
  <si>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</si>
  <si>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</si>
  <si>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</si>
  <si>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</si>
  <si>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</si>
  <si>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</si>
  <si>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</si>
  <si>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</si>
  <si>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</si>
  <si>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</si>
  <si>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</si>
  <si>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</si>
  <si>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</si>
  <si>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</si>
  <si>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</si>
  <si>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</si>
  <si>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</si>
  <si>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</si>
  <si>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</si>
  <si>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</si>
  <si>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</si>
  <si>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</si>
  <si>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</si>
  <si>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</si>
  <si>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</si>
  <si>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</si>
  <si>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</si>
  <si>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</si>
  <si>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</si>
  <si>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</si>
  <si>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</si>
  <si>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</si>
  <si>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</si>
  <si>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</si>
  <si>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</si>
  <si>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</si>
  <si>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</si>
  <si>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</si>
  <si>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</si>
  <si>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</si>
  <si>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</si>
  <si>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</si>
  <si>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</si>
  <si>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</si>
  <si>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</si>
  <si>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</si>
  <si>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</si>
  <si>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</si>
  <si>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</si>
  <si>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</si>
  <si>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</si>
  <si>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</si>
  <si>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</si>
  <si>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</si>
  <si>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</si>
  <si>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</si>
  <si>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</si>
  <si>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</si>
  <si>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</si>
  <si>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</si>
  <si>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</si>
  <si>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</si>
  <si>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</si>
  <si>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</si>
  <si>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</si>
  <si>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</si>
  <si>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</si>
  <si>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</si>
  <si>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</si>
  <si>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</si>
  <si>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</si>
  <si>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</si>
  <si>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</si>
  <si>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</si>
  <si>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</si>
  <si>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</si>
  <si>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</si>
  <si>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</si>
  <si>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</si>
  <si>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</si>
  <si>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</si>
  <si>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</si>
  <si>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</si>
  <si>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</si>
  <si>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</si>
  <si>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</si>
  <si>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</si>
  <si>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</si>
  <si>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</si>
  <si>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</si>
  <si>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</si>
  <si>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</si>
  <si>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</si>
  <si>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</si>
  <si>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</si>
  <si>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</si>
  <si>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</si>
  <si>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</si>
  <si>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</si>
  <si>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</si>
  <si>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</si>
  <si>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</si>
  <si>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</si>
  <si>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</si>
  <si>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</si>
  <si>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</si>
  <si>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</si>
  <si>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</si>
  <si>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</si>
  <si>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</si>
  <si>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</si>
  <si>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</si>
  <si>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</si>
  <si>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</si>
  <si>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</si>
  <si>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</si>
  <si>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</si>
  <si>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</si>
  <si>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</si>
  <si>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</si>
  <si>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</si>
  <si>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</si>
  <si>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</si>
  <si>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</si>
  <si>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</si>
  <si>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</si>
  <si>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</si>
  <si>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</si>
  <si>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</si>
  <si>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</si>
  <si>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</si>
  <si>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</si>
  <si>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</si>
  <si>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</si>
  <si>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</si>
  <si>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</si>
  <si>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</si>
  <si>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</si>
  <si>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</si>
  <si>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</si>
  <si>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</si>
  <si>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</si>
  <si>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</si>
  <si>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</si>
  <si>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</si>
  <si>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</si>
  <si>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</si>
  <si>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</si>
  <si>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</si>
  <si>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</si>
  <si>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</si>
  <si>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</si>
  <si>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</si>
  <si>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</si>
  <si>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</si>
  <si>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</si>
  <si>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</si>
  <si>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</si>
  <si>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</si>
  <si>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</si>
  <si>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</si>
  <si>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</si>
  <si>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</si>
  <si>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</si>
  <si>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</si>
  <si>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</si>
  <si>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</si>
  <si>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</si>
  <si>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</si>
  <si>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</si>
  <si>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</si>
  <si>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</si>
  <si>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</si>
  <si>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</si>
  <si>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</si>
  <si>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</si>
  <si>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</si>
  <si>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</si>
  <si>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</si>
  <si>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</si>
  <si>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</si>
  <si>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</si>
  <si>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</si>
  <si>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</si>
  <si>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</si>
  <si>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</si>
  <si>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</si>
  <si>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</si>
  <si>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</si>
  <si>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</si>
  <si>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</si>
  <si>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</si>
  <si>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</si>
  <si>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</si>
  <si>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</si>
  <si>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</si>
  <si>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</si>
  <si>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</si>
  <si>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</si>
  <si>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</si>
  <si>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</si>
  <si>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</si>
  <si>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</si>
  <si>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</si>
  <si>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</si>
  <si>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</si>
  <si>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</si>
  <si>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</si>
  <si>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</si>
  <si>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</si>
  <si>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</si>
  <si>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</si>
  <si>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</si>
  <si>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</si>
  <si>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</si>
  <si>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</si>
  <si>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</si>
  <si>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</si>
  <si>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</si>
  <si>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</si>
  <si>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</si>
  <si>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</si>
  <si>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</si>
  <si>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</si>
  <si>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</si>
  <si>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</si>
  <si>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</si>
  <si>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</si>
  <si>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</si>
  <si>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</si>
  <si>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</si>
  <si>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</si>
  <si>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</si>
  <si>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</si>
  <si>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</si>
  <si>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</si>
  <si>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</si>
  <si>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</si>
  <si>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</si>
  <si>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</si>
  <si>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</si>
  <si>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</si>
  <si>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</si>
  <si>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</si>
  <si>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</si>
  <si>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</si>
  <si>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</si>
  <si>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</si>
  <si>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</si>
  <si>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</si>
  <si>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</si>
  <si>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</si>
  <si>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</si>
  <si>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</si>
  <si>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</si>
  <si>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</si>
  <si>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</si>
  <si>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</si>
  <si>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</si>
  <si>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</si>
  <si>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</si>
  <si>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</si>
  <si>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</si>
  <si>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</si>
  <si>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</si>
  <si>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</si>
  <si>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</si>
  <si>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</si>
  <si>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</si>
  <si>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</si>
  <si>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</si>
  <si>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</si>
  <si>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</si>
  <si>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</si>
  <si>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</si>
  <si>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</si>
  <si>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</si>
  <si>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</si>
  <si>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</si>
  <si>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</si>
  <si>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</si>
  <si>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</si>
  <si>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</si>
  <si>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</si>
  <si>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</si>
  <si>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</si>
  <si>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</si>
  <si>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</si>
  <si>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</si>
  <si>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</si>
  <si>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</si>
  <si>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</si>
  <si>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</si>
  <si>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</si>
  <si>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</si>
  <si>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</si>
  <si>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</si>
  <si>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</si>
  <si>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</si>
  <si>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</si>
  <si>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</si>
  <si>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</si>
  <si>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</si>
  <si>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</si>
  <si>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</si>
  <si>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</si>
  <si>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</si>
  <si>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</si>
  <si>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</si>
  <si>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</si>
  <si>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</si>
  <si>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</si>
  <si>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</si>
  <si>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</si>
  <si>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</si>
  <si>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</si>
  <si>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</si>
  <si>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</si>
  <si>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</si>
  <si>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</si>
  <si>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</si>
  <si>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</si>
  <si>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</si>
  <si>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</si>
  <si>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</si>
  <si>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</si>
  <si>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</si>
  <si>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</si>
  <si>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</si>
  <si>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</si>
  <si>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</si>
  <si>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</si>
  <si>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</si>
  <si>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</si>
  <si>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</si>
  <si>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</si>
  <si>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</si>
  <si>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</si>
  <si>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</si>
  <si>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</si>
  <si>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</si>
  <si>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</si>
  <si>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</si>
  <si>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</si>
  <si>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</si>
  <si>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</si>
  <si>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</si>
  <si>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</si>
  <si>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</si>
  <si>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</si>
  <si>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</si>
  <si>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</si>
  <si>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</si>
  <si>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</si>
  <si>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</si>
  <si>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</si>
  <si>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</si>
  <si>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</si>
  <si>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</si>
  <si>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</si>
  <si>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</si>
  <si>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</si>
  <si>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</si>
  <si>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</si>
  <si>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</si>
  <si>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</si>
  <si>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</si>
  <si>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</si>
  <si>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</si>
  <si>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</si>
  <si>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</si>
  <si>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</si>
  <si>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</si>
  <si>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</si>
  <si>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</si>
  <si>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</si>
  <si>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</si>
  <si>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</si>
  <si>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</si>
  <si>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</si>
  <si>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</si>
  <si>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</si>
  <si>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</si>
  <si>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</si>
  <si>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</si>
  <si>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</si>
  <si>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</si>
  <si>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</si>
  <si>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</si>
  <si>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</si>
  <si>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</si>
  <si>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</si>
  <si>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</si>
  <si>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</si>
  <si>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</si>
  <si>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</si>
  <si>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</si>
  <si>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</si>
  <si>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</si>
  <si>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</si>
  <si>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</si>
  <si>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</si>
  <si>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</si>
  <si>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</si>
  <si>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</si>
  <si>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</si>
  <si>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</si>
  <si>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</si>
  <si>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</si>
  <si>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</si>
  <si>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</si>
  <si>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</si>
  <si>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</si>
  <si>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</si>
  <si>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</si>
  <si>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</si>
  <si>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</si>
  <si>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</si>
  <si>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</si>
  <si>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</si>
  <si>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</si>
  <si>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</si>
  <si>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</si>
  <si>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</si>
  <si>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</si>
  <si>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</si>
  <si>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</si>
  <si>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</si>
  <si>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</si>
  <si>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</si>
  <si>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</si>
  <si>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</si>
  <si>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</si>
  <si>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</si>
  <si>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</si>
  <si>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</si>
  <si>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</si>
  <si>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</si>
  <si>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</si>
  <si>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</si>
  <si>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</si>
  <si>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</si>
  <si>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</si>
  <si>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</si>
  <si>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</si>
  <si>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</si>
  <si>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</si>
  <si>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</si>
  <si>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</si>
  <si>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</si>
  <si>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</si>
  <si>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</si>
  <si>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</si>
  <si>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</si>
  <si>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</si>
  <si>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</si>
  <si>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</si>
  <si>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</si>
  <si>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</si>
  <si>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</si>
  <si>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</si>
  <si>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</si>
  <si>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</si>
  <si>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</si>
  <si>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</si>
  <si>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</si>
  <si>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</si>
  <si>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</si>
  <si>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</si>
  <si>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</si>
  <si>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</si>
  <si>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</si>
  <si>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</si>
  <si>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</si>
  <si>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</si>
  <si>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</si>
  <si>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</si>
  <si>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</si>
  <si>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</si>
  <si>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</si>
  <si>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</si>
  <si>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</si>
  <si>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</si>
  <si>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</si>
  <si>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</si>
  <si>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</si>
  <si>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</si>
  <si>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</si>
  <si>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</si>
  <si>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</si>
  <si>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</si>
  <si>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</si>
  <si>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</si>
  <si>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</si>
  <si>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</si>
  <si>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</si>
  <si>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</si>
  <si>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</si>
  <si>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</si>
  <si>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</si>
  <si>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</si>
  <si>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</si>
  <si>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</si>
  <si>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</si>
  <si>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</si>
  <si>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</si>
  <si>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</si>
  <si>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</si>
  <si>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</si>
  <si>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</si>
  <si>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</si>
  <si>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</si>
  <si>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</si>
  <si>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</si>
  <si>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</si>
  <si>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</si>
  <si>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</si>
  <si>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</si>
  <si>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</si>
  <si>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</si>
  <si>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</si>
  <si>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</si>
  <si>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</si>
  <si>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</si>
  <si>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</si>
  <si>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</si>
  <si>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</si>
  <si>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</si>
  <si>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</si>
  <si>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</si>
  <si>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</si>
  <si>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</si>
  <si>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</si>
  <si>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</si>
  <si>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</si>
  <si>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</si>
  <si>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</si>
  <si>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</si>
  <si>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</si>
  <si>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</si>
  <si>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</si>
  <si>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</si>
  <si>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</si>
  <si>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</si>
  <si>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</si>
  <si>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</si>
  <si>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</si>
  <si>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</si>
  <si>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</si>
  <si>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</si>
  <si>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</si>
  <si>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</si>
  <si>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</si>
  <si>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</si>
  <si>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</si>
  <si>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</si>
  <si>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</si>
  <si>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</si>
  <si>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</si>
  <si>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</si>
  <si>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</si>
  <si>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</si>
  <si>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</si>
  <si>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</si>
  <si>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</si>
  <si>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</si>
  <si>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</si>
  <si>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</si>
  <si>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</si>
  <si>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</si>
  <si>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</si>
  <si>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</si>
  <si>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</si>
  <si>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</si>
  <si>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</si>
  <si>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</si>
  <si>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</si>
  <si>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</si>
  <si>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</si>
  <si>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</si>
  <si>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</si>
  <si>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</si>
  <si>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</si>
  <si>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</si>
  <si>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</si>
  <si>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</si>
  <si>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</si>
  <si>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</si>
  <si>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</si>
  <si>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</si>
  <si>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</si>
  <si>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</si>
  <si>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</si>
  <si>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</si>
  <si>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</si>
  <si>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</si>
  <si>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</si>
  <si>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</si>
  <si>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</si>
  <si>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</si>
  <si>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</si>
  <si>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</si>
  <si>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</si>
  <si>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</si>
  <si>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</si>
  <si>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</si>
  <si>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</si>
  <si>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</si>
  <si>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</si>
  <si>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</si>
  <si>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</si>
  <si>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</si>
  <si>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</si>
  <si>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</si>
  <si>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</si>
  <si>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</si>
  <si>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</si>
  <si>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</si>
  <si>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</si>
  <si>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</si>
  <si>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</si>
  <si>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</si>
  <si>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</si>
  <si>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</si>
  <si>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</si>
  <si>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</si>
  <si>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</si>
  <si>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</si>
  <si>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</si>
  <si>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</si>
  <si>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</si>
  <si>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</si>
  <si>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</si>
  <si>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</si>
  <si>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</si>
  <si>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</si>
  <si>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</si>
  <si>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</si>
  <si>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</si>
  <si>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</si>
  <si>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</si>
  <si>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</si>
  <si>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</si>
  <si>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</si>
  <si>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</si>
  <si>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</si>
  <si>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</si>
  <si>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</si>
  <si>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</si>
  <si>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</si>
  <si>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</si>
  <si>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</si>
  <si>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</si>
  <si>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</si>
  <si>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</si>
  <si>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</si>
  <si>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</si>
  <si>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</si>
  <si>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</si>
  <si>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</si>
  <si>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</si>
  <si>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</si>
  <si>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</si>
  <si>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</si>
  <si>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</si>
  <si>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</si>
  <si>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</si>
  <si>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</si>
  <si>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</si>
  <si>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</si>
  <si>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</si>
  <si>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</si>
  <si>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</si>
  <si>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</si>
  <si>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</si>
  <si>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</si>
  <si>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</si>
  <si>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</si>
  <si>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</si>
  <si>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</si>
  <si>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</si>
  <si>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</si>
  <si>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</si>
  <si>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</si>
  <si>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</si>
  <si>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</si>
  <si>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</si>
  <si>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</si>
  <si>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</si>
  <si>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</si>
  <si>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</si>
  <si>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</si>
  <si>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</si>
  <si>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</si>
  <si>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</si>
  <si>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</si>
  <si>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</si>
  <si>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</si>
  <si>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</si>
  <si>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</si>
  <si>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</si>
  <si>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</si>
  <si>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</si>
  <si>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</si>
  <si>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</si>
  <si>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</si>
  <si>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</si>
  <si>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</si>
  <si>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</si>
  <si>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</si>
  <si>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</si>
  <si>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</si>
  <si>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</si>
  <si>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</si>
  <si>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</si>
  <si>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</si>
  <si>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</si>
  <si>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</si>
  <si>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</si>
  <si>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</si>
  <si>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</si>
  <si>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</si>
  <si>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</si>
  <si>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</si>
  <si>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</si>
  <si>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</si>
  <si>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</si>
  <si>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</si>
  <si>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</si>
  <si>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</si>
  <si>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</si>
  <si>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</si>
  <si>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</si>
  <si>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</si>
  <si>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</si>
  <si>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</si>
  <si>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</si>
  <si>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</si>
  <si>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</si>
  <si>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</si>
  <si>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</si>
  <si>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</si>
  <si>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</si>
  <si>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</si>
  <si>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</si>
  <si>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</si>
  <si>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</si>
  <si>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</si>
  <si>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</si>
  <si>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</si>
  <si>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</si>
  <si>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</si>
  <si>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</si>
  <si>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</si>
  <si>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</si>
  <si>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</si>
  <si>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</si>
  <si>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</si>
  <si>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</si>
  <si>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</si>
  <si>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</si>
  <si>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</si>
  <si>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</si>
  <si>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</si>
  <si>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</si>
  <si>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</si>
  <si>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</si>
  <si>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</si>
  <si>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</si>
  <si>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</si>
  <si>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</si>
  <si>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</si>
  <si>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</si>
  <si>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</si>
  <si>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</si>
  <si>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</si>
  <si>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</si>
  <si>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</si>
  <si>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</si>
  <si>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</si>
  <si>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</si>
  <si>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</si>
  <si>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</si>
  <si>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</si>
  <si>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</si>
  <si>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</si>
  <si>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</si>
  <si>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</si>
  <si>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</si>
  <si>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</si>
  <si>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</si>
  <si>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</si>
  <si>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</si>
  <si>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</si>
  <si>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</si>
  <si>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</si>
  <si>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</si>
  <si>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</si>
  <si>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</si>
  <si>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</si>
  <si>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</si>
  <si>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</si>
  <si>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</si>
  <si>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</si>
  <si>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</si>
  <si>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</si>
  <si>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</si>
  <si>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</si>
  <si>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</si>
  <si>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</si>
  <si>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</si>
  <si>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</si>
  <si>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</si>
  <si>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</si>
  <si>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</si>
  <si>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</si>
  <si>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</si>
  <si>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</si>
  <si>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</si>
  <si>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</si>
  <si>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</si>
  <si>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</si>
  <si>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</si>
  <si>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</si>
  <si>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</si>
  <si>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</si>
  <si>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</si>
  <si>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</si>
  <si>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</si>
  <si>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</si>
  <si>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</si>
  <si>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</si>
  <si>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</si>
  <si>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</si>
  <si>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</si>
  <si>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</si>
  <si>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</si>
  <si>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</si>
  <si>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</si>
  <si>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</si>
  <si>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</si>
  <si>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</si>
  <si>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</si>
  <si>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</si>
  <si>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</si>
  <si>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</si>
  <si>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</si>
  <si>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</si>
  <si>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</si>
  <si>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</si>
  <si>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</si>
  <si>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</si>
  <si>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</si>
  <si>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</si>
  <si>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</si>
  <si>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</si>
  <si>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</si>
  <si>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</si>
  <si>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</si>
  <si>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</si>
  <si>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</si>
  <si>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</si>
  <si>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</si>
  <si>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</si>
  <si>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</si>
  <si>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</si>
  <si>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</si>
  <si>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</si>
  <si>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</si>
  <si>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</si>
  <si>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</si>
  <si>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</si>
  <si>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</si>
  <si>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</si>
  <si>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</si>
  <si>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</si>
  <si>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</si>
  <si>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</si>
  <si>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</si>
  <si>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</si>
  <si>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</si>
  <si>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</si>
  <si>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</si>
  <si>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</si>
  <si>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</si>
  <si>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</si>
  <si>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</si>
  <si>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</si>
  <si>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</si>
  <si>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</si>
  <si>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</si>
  <si>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</si>
  <si>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</si>
  <si>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</si>
  <si>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</si>
  <si>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</si>
  <si>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</si>
  <si>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</si>
  <si>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</si>
  <si>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</si>
  <si>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</si>
  <si>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</si>
  <si>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</si>
  <si>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</si>
  <si>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</si>
  <si>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</si>
  <si>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</si>
  <si>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</si>
  <si>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</si>
  <si>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</si>
  <si>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</si>
  <si>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</si>
  <si>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</si>
  <si>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</si>
  <si>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</si>
  <si>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</si>
  <si>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</si>
  <si>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</si>
  <si>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</si>
  <si>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</si>
  <si>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</si>
  <si>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</si>
  <si>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</si>
  <si>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</si>
  <si>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</si>
  <si>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</si>
  <si>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</si>
  <si>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</si>
  <si>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</si>
  <si>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</si>
  <si>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</si>
  <si>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</si>
  <si>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</si>
  <si>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</si>
  <si>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</si>
  <si>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</si>
  <si>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</si>
  <si>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</si>
  <si>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</si>
  <si>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</si>
  <si>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</si>
  <si>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</si>
  <si>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</si>
  <si>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</si>
  <si>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</si>
  <si>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</si>
  <si>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</si>
  <si>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</si>
  <si>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</si>
  <si>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</si>
  <si>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</si>
  <si>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</si>
  <si>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</si>
  <si>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</si>
  <si>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</si>
  <si>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</si>
  <si>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</si>
  <si>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</si>
  <si>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</si>
  <si>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</si>
  <si>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</si>
  <si>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</si>
  <si>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</si>
  <si>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</si>
  <si>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</si>
  <si>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</si>
  <si>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</si>
  <si>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</si>
  <si>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</si>
  <si>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</si>
  <si>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</si>
  <si>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</si>
  <si>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</si>
  <si>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</si>
  <si>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</si>
  <si>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</si>
  <si>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</si>
  <si>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</si>
  <si>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</si>
  <si>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</si>
  <si>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</si>
  <si>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</si>
  <si>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</si>
  <si>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</si>
  <si>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</si>
  <si>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</si>
  <si>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</si>
  <si>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</si>
  <si>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</si>
  <si>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</si>
  <si>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</si>
  <si>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</si>
  <si>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</si>
  <si>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</si>
  <si>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</si>
  <si>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</si>
  <si>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</si>
  <si>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</si>
  <si>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</si>
  <si>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</si>
  <si>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</si>
  <si>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</si>
  <si>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</si>
  <si>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</si>
  <si>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</si>
  <si>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</si>
  <si>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</si>
  <si>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</si>
  <si>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</si>
  <si>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</si>
  <si>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</si>
  <si>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</si>
  <si>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</si>
  <si>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</si>
  <si>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</si>
  <si>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</si>
  <si>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</si>
  <si>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</si>
  <si>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</si>
  <si>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</si>
  <si>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</si>
  <si>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</si>
  <si>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</si>
  <si>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</si>
  <si>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</si>
  <si>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</si>
  <si>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</si>
  <si>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</si>
  <si>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</si>
  <si>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</si>
  <si>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</si>
  <si>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</si>
  <si>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</si>
  <si>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</si>
  <si>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</si>
  <si>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</si>
  <si>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</si>
  <si>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</si>
  <si>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</si>
  <si>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</si>
  <si>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</si>
  <si>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</si>
  <si>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</si>
  <si>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</si>
  <si>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</si>
  <si>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</si>
  <si>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</si>
  <si>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</si>
  <si>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</si>
  <si>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</si>
  <si>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</si>
  <si>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</si>
  <si>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</si>
  <si>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</si>
  <si>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</si>
  <si>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</si>
  <si>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</si>
  <si>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</si>
  <si>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</si>
  <si>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</si>
  <si>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</si>
  <si>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</si>
  <si>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</si>
  <si>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</si>
  <si>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</si>
  <si>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</si>
  <si>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</si>
  <si>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</si>
  <si>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</si>
  <si>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</si>
  <si>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</si>
  <si>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</si>
  <si>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</si>
  <si>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</si>
  <si>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</si>
  <si>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</si>
  <si>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</si>
  <si>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</si>
  <si>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</si>
  <si>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</si>
  <si>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</si>
  <si>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</si>
  <si>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</si>
  <si>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</si>
  <si>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</si>
  <si>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</si>
  <si>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</si>
  <si>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</si>
  <si>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</si>
  <si>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</si>
  <si>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</si>
  <si>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</si>
  <si>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</si>
  <si>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</si>
  <si>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</si>
  <si>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</si>
  <si>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</si>
  <si>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</si>
  <si>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</si>
  <si>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</si>
  <si>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</si>
  <si>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</si>
  <si>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</si>
  <si>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</si>
  <si>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</si>
  <si>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</si>
  <si>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</si>
  <si>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</si>
  <si>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</si>
  <si>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</si>
  <si>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</si>
  <si>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</si>
  <si>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</si>
  <si>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</si>
  <si>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</si>
  <si>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</si>
  <si>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</si>
  <si>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</si>
  <si>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</si>
  <si>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</si>
  <si>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</si>
  <si>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</si>
  <si>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</si>
  <si>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</si>
  <si>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</si>
  <si>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</si>
  <si>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</si>
  <si>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</si>
  <si>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</si>
  <si>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</si>
  <si>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</si>
  <si>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</si>
  <si>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</si>
  <si>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</si>
  <si>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</si>
  <si>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</si>
  <si>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</si>
  <si>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</si>
  <si>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</si>
  <si>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</si>
  <si>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</si>
  <si>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</si>
  <si>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</si>
  <si>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</si>
  <si>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</si>
  <si>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</si>
  <si>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</si>
  <si>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</si>
  <si>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</si>
  <si>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</si>
  <si>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</si>
  <si>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</si>
  <si>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</si>
  <si>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</si>
  <si>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</si>
  <si>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</si>
  <si>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</si>
  <si>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</si>
  <si>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</si>
  <si>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</si>
  <si>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</si>
  <si>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</si>
  <si>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</si>
  <si>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</si>
  <si>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</si>
  <si>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</si>
  <si>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</si>
  <si>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</si>
  <si>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</si>
  <si>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</si>
  <si>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</si>
  <si>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</si>
  <si>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</si>
  <si>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</si>
  <si>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</si>
  <si>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</si>
  <si>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</si>
  <si>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</si>
  <si>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</si>
  <si>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</si>
  <si>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</si>
  <si>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</si>
  <si>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</si>
  <si>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</si>
  <si>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</si>
  <si>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</si>
  <si>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</si>
  <si>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</si>
  <si>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</si>
  <si>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</si>
  <si>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</si>
  <si>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</si>
  <si>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</si>
  <si>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</si>
  <si>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</si>
  <si>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</si>
  <si>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</si>
  <si>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</si>
  <si>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</si>
  <si>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</si>
  <si>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</si>
  <si>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</si>
  <si>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</si>
  <si>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</si>
  <si>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</si>
  <si>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</si>
  <si>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</si>
  <si>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</si>
  <si>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</si>
  <si>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</si>
  <si>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</si>
  <si>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</si>
  <si>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</si>
  <si>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</si>
  <si>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</si>
  <si>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</si>
  <si>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</si>
  <si>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</si>
  <si>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</si>
  <si>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</si>
  <si>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</si>
  <si>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</si>
  <si>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</si>
  <si>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</si>
  <si>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</si>
  <si>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</si>
  <si>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</si>
  <si>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</si>
  <si>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</si>
  <si>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</si>
  <si>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</si>
  <si>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</si>
  <si>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</si>
  <si>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</si>
  <si>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</si>
  <si>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</si>
  <si>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</si>
  <si>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</si>
  <si>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</si>
  <si>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</si>
  <si>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</si>
  <si>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</si>
  <si>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</si>
  <si>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</si>
  <si>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</si>
  <si>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</si>
  <si>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</si>
  <si>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</si>
  <si>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</si>
  <si>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</si>
  <si>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</si>
  <si>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</si>
  <si>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</si>
  <si>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</si>
  <si>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</si>
  <si>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</si>
  <si>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</si>
  <si>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</si>
  <si>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</si>
  <si>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</si>
  <si>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</si>
  <si>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</si>
  <si>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</si>
  <si>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</si>
  <si>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</si>
  <si>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</si>
  <si>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</si>
  <si>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</si>
  <si>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</si>
  <si>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</si>
  <si>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</si>
  <si>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</si>
  <si>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</si>
  <si>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</si>
  <si>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</si>
  <si>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</si>
  <si>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</si>
  <si>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</si>
  <si>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</si>
  <si>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</si>
  <si>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</si>
  <si>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</si>
  <si>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</si>
  <si>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</si>
  <si>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</si>
  <si>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</si>
  <si>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</si>
  <si>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</si>
  <si>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</si>
  <si>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</si>
  <si>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</si>
  <si>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</si>
  <si>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</si>
  <si>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</si>
  <si>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</si>
  <si>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</si>
  <si>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</si>
  <si>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</si>
  <si>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</si>
  <si>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</si>
  <si>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</si>
  <si>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</si>
  <si>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</si>
  <si>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</si>
  <si>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</si>
  <si>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</si>
  <si>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</si>
  <si>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</si>
  <si>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</si>
  <si>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</si>
  <si>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</si>
  <si>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</si>
  <si>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</si>
  <si>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</si>
  <si>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</si>
  <si>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</si>
  <si>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</si>
  <si>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</si>
  <si>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</si>
  <si>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</si>
  <si>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</si>
  <si>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</si>
  <si>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</si>
  <si>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</si>
  <si>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</si>
  <si>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</si>
  <si>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</si>
  <si>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</si>
  <si>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</si>
  <si>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</si>
  <si>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</si>
  <si>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</si>
  <si>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</si>
  <si>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</si>
  <si>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</si>
  <si>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</si>
  <si>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</si>
  <si>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</si>
  <si>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</si>
  <si>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</si>
  <si>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</si>
  <si>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</si>
  <si>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</si>
  <si>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</si>
  <si>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</si>
  <si>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</si>
  <si>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</si>
  <si>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</si>
  <si>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</si>
  <si>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</si>
  <si>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</si>
  <si>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</si>
  <si>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</si>
  <si>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</si>
  <si>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</si>
  <si>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</si>
  <si>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</si>
  <si>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</si>
  <si>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</si>
  <si>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</si>
  <si>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</si>
  <si>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</si>
  <si>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</si>
  <si>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</si>
  <si>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</si>
  <si>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</si>
  <si>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</si>
  <si>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</si>
  <si>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</si>
  <si>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</si>
  <si>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</si>
  <si>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</si>
  <si>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</si>
  <si>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</si>
  <si>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</si>
  <si>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</si>
  <si>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</si>
  <si>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</si>
  <si>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</si>
  <si>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</si>
  <si>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</si>
  <si>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</si>
  <si>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</si>
  <si>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</si>
  <si>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</si>
  <si>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</si>
  <si>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</si>
  <si>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</si>
  <si>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</si>
  <si>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</si>
  <si>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</si>
  <si>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</si>
  <si>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</si>
  <si>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</si>
  <si>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</si>
  <si>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</si>
  <si>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</si>
  <si>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</si>
  <si>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</si>
  <si>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</si>
  <si>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</si>
  <si>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</si>
  <si>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</si>
  <si>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</si>
  <si>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</si>
  <si>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</si>
  <si>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</si>
  <si>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</si>
  <si>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</si>
  <si>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</si>
  <si>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</si>
  <si>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</si>
  <si>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</si>
  <si>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</si>
  <si>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</si>
  <si>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</si>
  <si>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</si>
  <si>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</si>
  <si>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</si>
  <si>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</si>
  <si>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</si>
  <si>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</si>
  <si>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</si>
  <si>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</si>
  <si>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</si>
  <si>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</si>
  <si>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</si>
  <si>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</si>
  <si>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</si>
  <si>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</si>
  <si>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</si>
  <si>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</si>
  <si>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</si>
  <si>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</si>
  <si>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</si>
  <si>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</si>
  <si>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</si>
  <si>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</si>
  <si>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</si>
  <si>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</si>
  <si>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</si>
  <si>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</si>
  <si>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</si>
  <si>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</si>
  <si>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</si>
  <si>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</si>
  <si>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</si>
  <si>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</si>
  <si>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</si>
  <si>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</si>
  <si>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</si>
  <si>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</si>
  <si>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</si>
  <si>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</si>
  <si>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</si>
  <si>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</si>
  <si>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</si>
  <si>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</si>
  <si>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</si>
  <si>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</si>
  <si>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</si>
  <si>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</si>
  <si>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</si>
  <si>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</si>
  <si>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</si>
  <si>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</si>
  <si>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</si>
  <si>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</si>
  <si>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</si>
  <si>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</si>
  <si>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</si>
  <si>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</si>
  <si>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</si>
  <si>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</si>
  <si>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</si>
  <si>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</si>
  <si>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</si>
  <si>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</si>
  <si>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</si>
  <si>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</si>
  <si>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</si>
  <si>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</si>
  <si>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</si>
  <si>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</si>
  <si>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</si>
  <si>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</si>
  <si>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</si>
  <si>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</si>
  <si>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</si>
  <si>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</si>
  <si>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</si>
  <si>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</si>
  <si>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</si>
  <si>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</si>
  <si>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</si>
  <si>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</si>
  <si>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</si>
  <si>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</si>
  <si>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</si>
  <si>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</si>
  <si>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</si>
  <si>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</si>
  <si>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</si>
  <si>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</si>
  <si>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</si>
  <si>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</si>
  <si>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</si>
  <si>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</si>
  <si>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</si>
  <si>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</si>
  <si>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</si>
  <si>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</si>
  <si>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</si>
  <si>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</si>
  <si>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</si>
  <si>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</si>
  <si>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</si>
  <si>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</si>
  <si>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</si>
  <si>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</si>
  <si>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</si>
  <si>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</si>
  <si>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</si>
  <si>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</si>
  <si>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</si>
  <si>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</si>
  <si>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</si>
  <si>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</si>
  <si>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</si>
  <si>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</si>
  <si>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</si>
  <si>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</si>
  <si>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</si>
  <si>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</si>
  <si>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</si>
  <si>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</si>
  <si>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</si>
  <si>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</si>
  <si>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</si>
  <si>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</si>
  <si>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</si>
  <si>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</si>
  <si>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</si>
  <si>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</si>
  <si>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</si>
  <si>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</si>
  <si>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</si>
  <si>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</si>
  <si>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</si>
  <si>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</si>
  <si>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</si>
  <si>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</si>
  <si>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</si>
  <si>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</si>
  <si>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</si>
  <si>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</si>
  <si>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</si>
  <si>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</si>
  <si>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</si>
  <si>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</si>
  <si>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</si>
  <si>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</si>
  <si>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</si>
  <si>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</si>
  <si>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</si>
  <si>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</si>
  <si>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</si>
  <si>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</si>
  <si>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</si>
  <si>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</si>
  <si>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</si>
  <si>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</si>
  <si>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</si>
  <si>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</si>
  <si>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</si>
  <si>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</si>
  <si>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</si>
  <si>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</si>
  <si>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</si>
  <si>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</si>
  <si>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</si>
  <si>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</si>
  <si>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</si>
  <si>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</si>
  <si>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</si>
  <si>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</si>
  <si>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</si>
  <si>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</si>
  <si>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</si>
  <si>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</si>
  <si>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</si>
  <si>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</si>
  <si>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</si>
  <si>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</si>
  <si>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</si>
  <si>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</si>
  <si>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</si>
  <si>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</si>
  <si>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</si>
  <si>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</si>
  <si>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</si>
  <si>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F3JS33DEI6XQ4ZBPTN86</t>
  </si>
  <si>
    <t>SEB 1902K</t>
  </si>
  <si>
    <t>Markit Itraxx Europe i EUR</t>
  </si>
  <si>
    <t>SE0011897123</t>
  </si>
  <si>
    <t>DEMFRD</t>
  </si>
  <si>
    <t>SEB/FXD DEBT 20240115</t>
  </si>
  <si>
    <t>SEB_1902K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</si>
</sst>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H7" activePane="bottomRight" state="frozen"/>
      <selection pane="topRight" activeCell="E1" sqref="E1"/>
      <selection pane="bottomLeft" activeCell="A7" sqref="A7"/>
      <selection pane="bottomRight" activeCell="P7" sqref="P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t="s">
        <v>2492</v>
      </c>
      <c r="B2" s="64" t="s">
        <v>268</v>
      </c>
      <c r="C2" s="64" t="s">
        <v>437</v>
      </c>
      <c r="D2" s="64" t="s">
        <v>437</v>
      </c>
      <c r="E2" s="65">
        <v>50000</v>
      </c>
      <c r="F2" s="65" t="s">
        <v>34</v>
      </c>
      <c r="G2" s="64" t="s">
        <v>263</v>
      </c>
      <c r="H2" s="3">
        <v>43511</v>
      </c>
      <c r="I2" s="64" t="s">
        <v>2805</v>
      </c>
      <c r="J2" s="219" t="str">
        <f>IF(C2="-","",VLOOKUP(C2,BondIssuerTable,2,0))</f>
        <v>SEB</v>
      </c>
      <c r="K2" s="219" t="str">
        <f>IF(D2="-","",VLOOKUP(D2,BondIssuingAgentsTable,2,0))</f>
        <v>SEB</v>
      </c>
      <c r="L2" s="95" t="str">
        <f>IF(D2="-","",VLOOKUP(D2,BondIssuingAgentsTable,3,0))</f>
        <v>ST</v>
      </c>
      <c r="M2" s="190" t="s">
        <v>2441</v>
      </c>
      <c r="N2" s="190" t="s">
        <v>2427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2806</v>
      </c>
      <c r="B7" s="64" t="s">
        <v>2807</v>
      </c>
      <c r="C7" s="64">
        <v>1902</v>
      </c>
      <c r="D7" s="64" t="s">
        <v>2808</v>
      </c>
      <c r="E7" s="64" t="s">
        <v>2810</v>
      </c>
      <c r="F7" s="64" t="s">
        <v>2809</v>
      </c>
      <c r="G7" s="69">
        <v>100</v>
      </c>
      <c r="H7" s="69" t="s">
        <v>1372</v>
      </c>
      <c r="I7" s="65">
        <v>64300000</v>
      </c>
      <c r="J7" s="3">
        <v>43501</v>
      </c>
      <c r="K7" s="70">
        <v>45306</v>
      </c>
      <c r="L7" s="70">
        <v>45294</v>
      </c>
      <c r="M7" s="244">
        <v>1299</v>
      </c>
      <c r="N7" s="244"/>
      <c r="O7" s="245" t="str">
        <f t="shared" ref="O7:O38" si="0">IF(M7="-","",VLOOKUP(M7,EUSIPA_Table,2,0))</f>
        <v>Miscellaneous Yield Enhancement</v>
      </c>
      <c r="P7" s="72" t="s">
        <v>2811</v>
      </c>
      <c r="Q7" s="104" t="s">
        <v>2807</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c r="A29" s="227" t="s">
        <v>2494</v>
      </c>
      <c r="B29" s="227" t="s">
        <v>2495</v>
      </c>
      <c r="F29" s="259" t="s">
        <v>2392</v>
      </c>
      <c r="G29" s="228" t="s">
        <v>1980</v>
      </c>
    </row>
    <row r="30" spans="1:10">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5"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1" t="s">
        <v>950</v>
      </c>
      <c r="T5" s="322"/>
      <c r="U5" s="322"/>
      <c r="V5" s="322"/>
      <c r="W5" s="322"/>
    </row>
    <row r="6" spans="1:24" ht="38.25">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5">
      <c r="S28" s="117" t="s">
        <v>857</v>
      </c>
      <c r="T28" s="117" t="s">
        <v>927</v>
      </c>
    </row>
    <row r="29" spans="1:21" ht="15">
      <c r="S29" s="117" t="s">
        <v>858</v>
      </c>
      <c r="T29" s="117" t="s">
        <v>928</v>
      </c>
    </row>
    <row r="30" spans="1:21" ht="15">
      <c r="S30" s="117" t="s">
        <v>859</v>
      </c>
      <c r="T30" s="117" t="s">
        <v>932</v>
      </c>
    </row>
    <row r="31" spans="1:21" ht="15">
      <c r="S31" s="117" t="s">
        <v>860</v>
      </c>
      <c r="T31" s="117" t="s">
        <v>931</v>
      </c>
    </row>
    <row r="32" spans="1:21" ht="15">
      <c r="S32" s="117" t="s">
        <v>861</v>
      </c>
      <c r="T32" s="117" t="s">
        <v>930</v>
      </c>
    </row>
    <row r="33" spans="19:20" ht="15">
      <c r="S33" s="117" t="s">
        <v>862</v>
      </c>
      <c r="T33" s="117" t="s">
        <v>929</v>
      </c>
    </row>
    <row r="34" spans="19:20" ht="15">
      <c r="S34" s="117" t="s">
        <v>864</v>
      </c>
      <c r="T34" s="117" t="s">
        <v>917</v>
      </c>
    </row>
    <row r="35" spans="19:20" ht="15">
      <c r="S35" s="117" t="s">
        <v>865</v>
      </c>
      <c r="T35" s="117" t="s">
        <v>915</v>
      </c>
    </row>
    <row r="36" spans="19:20" ht="15">
      <c r="S36" s="117" t="s">
        <v>866</v>
      </c>
      <c r="T36" s="117" t="s">
        <v>916</v>
      </c>
    </row>
    <row r="37" spans="19:20" ht="15">
      <c r="S37" s="117" t="s">
        <v>867</v>
      </c>
      <c r="T37" s="117" t="s">
        <v>919</v>
      </c>
    </row>
    <row r="38" spans="19:20" ht="15">
      <c r="S38" s="117" t="s">
        <v>868</v>
      </c>
      <c r="T38" s="117" t="s">
        <v>920</v>
      </c>
    </row>
    <row r="39" spans="19:20" ht="15">
      <c r="S39" s="117" t="s">
        <v>869</v>
      </c>
      <c r="T39" s="117" t="s">
        <v>921</v>
      </c>
    </row>
    <row r="40" spans="19:20" ht="15">
      <c r="S40" s="117" t="s">
        <v>870</v>
      </c>
      <c r="T40" s="117" t="s">
        <v>918</v>
      </c>
    </row>
    <row r="41" spans="19:20" ht="15">
      <c r="S41" s="117" t="s">
        <v>871</v>
      </c>
      <c r="T41" s="117" t="s">
        <v>903</v>
      </c>
    </row>
    <row r="42" spans="19:20" ht="15">
      <c r="S42" s="117" t="s">
        <v>872</v>
      </c>
      <c r="T42" s="117" t="s">
        <v>908</v>
      </c>
    </row>
    <row r="43" spans="19:20" ht="15">
      <c r="S43" s="117" t="s">
        <v>873</v>
      </c>
      <c r="T43" s="117" t="s">
        <v>911</v>
      </c>
    </row>
    <row r="44" spans="19:20" ht="15">
      <c r="S44" s="117" t="s">
        <v>874</v>
      </c>
      <c r="T44" s="117" t="s">
        <v>910</v>
      </c>
    </row>
    <row r="45" spans="19:20" ht="15">
      <c r="S45" s="117" t="s">
        <v>875</v>
      </c>
      <c r="T45" s="117" t="s">
        <v>905</v>
      </c>
    </row>
    <row r="46" spans="19:20" ht="15">
      <c r="S46" s="117" t="s">
        <v>877</v>
      </c>
      <c r="T46" s="117" t="s">
        <v>907</v>
      </c>
    </row>
    <row r="47" spans="19:20" ht="15">
      <c r="S47" s="117" t="s">
        <v>879</v>
      </c>
      <c r="T47" s="117" t="s">
        <v>906</v>
      </c>
    </row>
    <row r="48" spans="19:20" ht="15">
      <c r="S48" s="117" t="s">
        <v>880</v>
      </c>
      <c r="T48" s="117" t="s">
        <v>904</v>
      </c>
    </row>
    <row r="49" spans="19:20" ht="15">
      <c r="S49" s="117" t="s">
        <v>881</v>
      </c>
      <c r="T49" s="117" t="s">
        <v>909</v>
      </c>
    </row>
    <row r="50" spans="19:20" ht="15">
      <c r="S50" s="117" t="s">
        <v>94</v>
      </c>
      <c r="T50" s="117" t="s">
        <v>939</v>
      </c>
    </row>
    <row r="51" spans="19:20" ht="15">
      <c r="S51" s="117" t="s">
        <v>178</v>
      </c>
      <c r="T51" s="117" t="s">
        <v>938</v>
      </c>
    </row>
    <row r="52" spans="19:20" ht="15">
      <c r="S52" s="117" t="s">
        <v>882</v>
      </c>
      <c r="T52" s="117" t="s">
        <v>923</v>
      </c>
    </row>
    <row r="53" spans="19:20" ht="15">
      <c r="S53" s="117" t="s">
        <v>883</v>
      </c>
      <c r="T53" s="117" t="s">
        <v>926</v>
      </c>
    </row>
    <row r="54" spans="19:20" ht="15">
      <c r="S54" s="117" t="s">
        <v>884</v>
      </c>
      <c r="T54" s="117" t="s">
        <v>925</v>
      </c>
    </row>
    <row r="55" spans="19:20" ht="15">
      <c r="S55" s="117" t="s">
        <v>885</v>
      </c>
      <c r="T55" s="117" t="s">
        <v>922</v>
      </c>
    </row>
    <row r="56" spans="19:20" ht="15">
      <c r="S56" s="117" t="s">
        <v>887</v>
      </c>
      <c r="T56" s="117" t="s">
        <v>924</v>
      </c>
    </row>
    <row r="57" spans="19:20" ht="15">
      <c r="S57" s="117" t="s">
        <v>888</v>
      </c>
      <c r="T57" s="117" t="s">
        <v>914</v>
      </c>
    </row>
    <row r="58" spans="19:20" ht="15">
      <c r="S58" s="117" t="s">
        <v>889</v>
      </c>
      <c r="T58" s="117" t="s">
        <v>912</v>
      </c>
    </row>
    <row r="59" spans="19:20" ht="15">
      <c r="S59" s="117" t="s">
        <v>890</v>
      </c>
      <c r="T59" s="117" t="s">
        <v>913</v>
      </c>
    </row>
    <row r="60" spans="19:20" ht="15">
      <c r="S60" s="117" t="s">
        <v>891</v>
      </c>
      <c r="T60" s="117" t="s">
        <v>934</v>
      </c>
    </row>
    <row r="61" spans="19:20" ht="15">
      <c r="S61" s="117" t="s">
        <v>892</v>
      </c>
      <c r="T61" s="117" t="s">
        <v>933</v>
      </c>
    </row>
    <row r="62" spans="19:20" ht="15">
      <c r="S62" s="117" t="s">
        <v>893</v>
      </c>
      <c r="T62" s="117" t="s">
        <v>936</v>
      </c>
    </row>
    <row r="63" spans="19:20" ht="15">
      <c r="S63" s="117" t="s">
        <v>894</v>
      </c>
      <c r="T63" s="117" t="s">
        <v>935</v>
      </c>
    </row>
    <row r="64" spans="19:20" ht="1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2534</v>
      </c>
      <c r="B4" s="214"/>
      <c r="C4" s="214"/>
      <c r="D4" s="214"/>
      <c r="E4" s="214"/>
      <c r="F4" s="214"/>
      <c r="G4" s="214"/>
      <c r="H4" s="214"/>
      <c r="I4" s="214"/>
      <c r="J4" s="214"/>
      <c r="K4" s="214"/>
      <c r="S4" s="63"/>
      <c r="T4" s="212"/>
      <c r="U4" s="212"/>
      <c r="V4" s="63"/>
    </row>
    <row r="5" spans="1:71" ht="145.5" customHeight="1">
      <c r="A5" s="323" t="s">
        <v>2490</v>
      </c>
      <c r="B5" s="323"/>
      <c r="C5" s="323"/>
      <c r="D5" s="266" t="s">
        <v>2491</v>
      </c>
      <c r="E5" s="93"/>
      <c r="F5" s="93"/>
      <c r="G5" s="93"/>
      <c r="H5" s="93"/>
      <c r="I5" s="93"/>
      <c r="J5" s="93"/>
      <c r="K5" s="213"/>
      <c r="L5" s="213"/>
      <c r="M5" s="213"/>
      <c r="N5" s="213"/>
      <c r="O5" s="213"/>
      <c r="P5" s="213"/>
      <c r="Q5" s="213"/>
      <c r="R5" s="213"/>
      <c r="S5" s="213"/>
      <c r="T5" s="213"/>
      <c r="V5" s="321" t="s">
        <v>950</v>
      </c>
      <c r="W5" s="322"/>
      <c r="X5" s="322"/>
      <c r="Y5" s="322"/>
      <c r="Z5" s="322"/>
      <c r="AA5" s="321" t="s">
        <v>1002</v>
      </c>
      <c r="AB5" s="322"/>
      <c r="AC5" s="322"/>
      <c r="AD5" s="322"/>
      <c r="AE5" s="322"/>
      <c r="AF5" s="321" t="s">
        <v>1003</v>
      </c>
      <c r="AG5" s="322"/>
      <c r="AH5" s="322"/>
      <c r="AI5" s="322"/>
      <c r="AJ5" s="322"/>
      <c r="AK5" s="321" t="s">
        <v>1004</v>
      </c>
      <c r="AL5" s="322"/>
      <c r="AM5" s="322"/>
      <c r="AN5" s="322"/>
      <c r="AO5" s="322"/>
      <c r="AP5" s="321" t="s">
        <v>1005</v>
      </c>
      <c r="AQ5" s="322"/>
      <c r="AR5" s="322"/>
      <c r="AS5" s="322"/>
      <c r="AT5" s="322"/>
      <c r="AU5" s="321" t="s">
        <v>1006</v>
      </c>
      <c r="AV5" s="322"/>
      <c r="AW5" s="322"/>
      <c r="AX5" s="322"/>
      <c r="AY5" s="322"/>
      <c r="AZ5" s="321" t="s">
        <v>1007</v>
      </c>
      <c r="BA5" s="322"/>
      <c r="BB5" s="322"/>
      <c r="BC5" s="322"/>
      <c r="BD5" s="322"/>
      <c r="BE5" s="321" t="s">
        <v>1008</v>
      </c>
      <c r="BF5" s="322"/>
      <c r="BG5" s="322"/>
      <c r="BH5" s="322"/>
      <c r="BI5" s="322"/>
      <c r="BJ5" s="321" t="s">
        <v>1009</v>
      </c>
      <c r="BK5" s="322"/>
      <c r="BL5" s="322"/>
      <c r="BM5" s="322"/>
      <c r="BN5" s="322"/>
      <c r="BO5" s="321" t="s">
        <v>1010</v>
      </c>
      <c r="BP5" s="322"/>
      <c r="BQ5" s="322"/>
      <c r="BR5" s="322"/>
      <c r="BS5" s="322"/>
    </row>
    <row r="6" spans="1:71" ht="76.5">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7"/>
  <sheetViews>
    <sheetView zoomScale="70" zoomScaleNormal="70" workbookViewId="0">
      <pane xSplit="1" ySplit="1" topLeftCell="Z92" activePane="bottomRight" state="frozen"/>
      <selection pane="topRight" activeCell="B1" sqref="B1"/>
      <selection pane="bottomLeft" activeCell="A2" sqref="A2"/>
      <selection pane="bottomRight" activeCell="AF184" sqref="AF18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87" t="s">
        <v>1312</v>
      </c>
      <c r="AG181" s="288" t="s">
        <v>1313</v>
      </c>
      <c r="AH181" s="228"/>
      <c r="AI181" s="228"/>
      <c r="AJ181" s="228"/>
    </row>
    <row r="182" spans="32:36">
      <c r="AF182" s="287" t="s">
        <v>1409</v>
      </c>
      <c r="AG182" s="288" t="s">
        <v>1410</v>
      </c>
      <c r="AH182" s="228"/>
      <c r="AI182" s="228"/>
      <c r="AJ182" s="228"/>
    </row>
    <row r="183" spans="32:36">
      <c r="AF183" s="229" t="s">
        <v>1713</v>
      </c>
      <c r="AG183" s="230" t="s">
        <v>1714</v>
      </c>
      <c r="AH183" s="228"/>
      <c r="AI183" s="228"/>
      <c r="AJ183" s="228"/>
    </row>
    <row r="184" spans="32:36">
      <c r="AF184" s="287" t="s">
        <v>2803</v>
      </c>
      <c r="AG184" s="288" t="s">
        <v>2804</v>
      </c>
      <c r="AH184" s="228"/>
      <c r="AI184" s="228"/>
      <c r="AJ184" s="228"/>
    </row>
    <row r="185" spans="32:36">
      <c r="AF185" s="287" t="s">
        <v>1310</v>
      </c>
      <c r="AG185" s="288" t="s">
        <v>1311</v>
      </c>
      <c r="AH185" s="228"/>
      <c r="AI185" s="228"/>
      <c r="AJ185" s="228"/>
    </row>
    <row r="186" spans="32:36">
      <c r="AF186" s="287" t="s">
        <v>2037</v>
      </c>
      <c r="AG186" s="288" t="s">
        <v>2038</v>
      </c>
      <c r="AH186" s="228"/>
      <c r="AI186" s="228"/>
      <c r="AJ186" s="228"/>
    </row>
    <row r="187" spans="32:36">
      <c r="AF187" s="287" t="s">
        <v>1136</v>
      </c>
      <c r="AG187" s="288" t="s">
        <v>1137</v>
      </c>
      <c r="AH187" s="228"/>
      <c r="AI187" s="228"/>
      <c r="AJ187" s="228"/>
    </row>
    <row r="188" spans="32:36">
      <c r="AF188" s="229" t="s">
        <v>1090</v>
      </c>
      <c r="AG188" s="230" t="s">
        <v>1089</v>
      </c>
      <c r="AH188" s="228"/>
      <c r="AI188" s="228"/>
      <c r="AJ188" s="228"/>
    </row>
    <row r="189" spans="32:36">
      <c r="AF189" s="229" t="s">
        <v>733</v>
      </c>
      <c r="AG189" s="230" t="s">
        <v>467</v>
      </c>
      <c r="AH189" s="228"/>
      <c r="AI189" s="228"/>
      <c r="AJ189" s="228"/>
    </row>
    <row r="190" spans="32:36">
      <c r="AF190" s="229" t="s">
        <v>732</v>
      </c>
      <c r="AG190" s="230" t="s">
        <v>466</v>
      </c>
      <c r="AH190" s="228"/>
      <c r="AI190" s="228"/>
      <c r="AJ190" s="228"/>
    </row>
    <row r="191" spans="32:36">
      <c r="AF191" s="229" t="s">
        <v>1272</v>
      </c>
      <c r="AG191" s="230" t="s">
        <v>1273</v>
      </c>
      <c r="AH191" s="228"/>
      <c r="AI191" s="228"/>
      <c r="AJ191" s="228"/>
    </row>
    <row r="192" spans="32:36">
      <c r="AF192" s="229" t="s">
        <v>1039</v>
      </c>
      <c r="AG192" s="230" t="s">
        <v>1040</v>
      </c>
      <c r="AH192" s="228"/>
      <c r="AI192" s="228"/>
      <c r="AJ192" s="228"/>
    </row>
    <row r="193" spans="32:36">
      <c r="AF193" s="229" t="s">
        <v>1138</v>
      </c>
      <c r="AG193" s="230" t="s">
        <v>1139</v>
      </c>
      <c r="AH193" s="228"/>
      <c r="AI193" s="228"/>
      <c r="AJ193" s="228"/>
    </row>
    <row r="194" spans="32:36">
      <c r="AF194" s="229" t="s">
        <v>1694</v>
      </c>
      <c r="AG194" s="230" t="s">
        <v>1695</v>
      </c>
      <c r="AH194" s="228"/>
      <c r="AI194" s="228"/>
      <c r="AJ194" s="228"/>
    </row>
    <row r="195" spans="32:36">
      <c r="AF195" s="229" t="s">
        <v>1644</v>
      </c>
      <c r="AG195" s="230" t="s">
        <v>1645</v>
      </c>
      <c r="AH195" s="228"/>
      <c r="AI195" s="228"/>
      <c r="AJ195" s="228"/>
    </row>
    <row r="196" spans="32:36">
      <c r="AF196" s="229" t="s">
        <v>1308</v>
      </c>
      <c r="AG196" s="230" t="s">
        <v>1309</v>
      </c>
      <c r="AH196" s="228"/>
      <c r="AI196" s="228"/>
      <c r="AJ196" s="228"/>
    </row>
    <row r="197" spans="32:36">
      <c r="AF197" s="287" t="s">
        <v>2623</v>
      </c>
      <c r="AG197" s="288" t="s">
        <v>2624</v>
      </c>
      <c r="AH197" s="228"/>
      <c r="AI197" s="228"/>
      <c r="AJ197" s="228"/>
    </row>
    <row r="198" spans="32:36">
      <c r="AF198" s="229" t="s">
        <v>2447</v>
      </c>
      <c r="AG198" s="230" t="s">
        <v>2448</v>
      </c>
      <c r="AH198" s="228"/>
      <c r="AI198" s="228"/>
      <c r="AJ198" s="228"/>
    </row>
    <row r="199" spans="32:36">
      <c r="AF199" s="282" t="s">
        <v>2538</v>
      </c>
      <c r="AG199" s="283" t="s">
        <v>2539</v>
      </c>
      <c r="AH199" s="228"/>
      <c r="AI199" s="228"/>
      <c r="AJ199" s="228"/>
    </row>
    <row r="200" spans="32:36">
      <c r="AF200" s="229" t="s">
        <v>1349</v>
      </c>
      <c r="AG200" s="230" t="s">
        <v>1350</v>
      </c>
      <c r="AH200" s="228"/>
      <c r="AI200" s="228"/>
      <c r="AJ200" s="228"/>
    </row>
    <row r="201" spans="32:36">
      <c r="AF201" s="229" t="s">
        <v>1300</v>
      </c>
      <c r="AG201" s="230" t="s">
        <v>1301</v>
      </c>
      <c r="AH201" s="228"/>
      <c r="AI201" s="228"/>
      <c r="AJ201" s="228"/>
    </row>
    <row r="202" spans="32:36">
      <c r="AF202" s="229" t="s">
        <v>1140</v>
      </c>
      <c r="AG202" s="230" t="s">
        <v>1141</v>
      </c>
      <c r="AH202" s="228"/>
      <c r="AI202" s="228"/>
      <c r="AJ202" s="228"/>
    </row>
    <row r="203" spans="32:36">
      <c r="AF203" s="229" t="s">
        <v>131</v>
      </c>
      <c r="AG203" s="230" t="s">
        <v>132</v>
      </c>
      <c r="AH203" s="228"/>
      <c r="AI203" s="228"/>
      <c r="AJ203" s="228"/>
    </row>
    <row r="204" spans="32:36">
      <c r="AF204" s="229" t="s">
        <v>1506</v>
      </c>
      <c r="AG204" s="230" t="s">
        <v>1507</v>
      </c>
      <c r="AH204" s="228"/>
      <c r="AI204" s="228"/>
      <c r="AJ204" s="228"/>
    </row>
    <row r="205" spans="32:36">
      <c r="AF205" s="229" t="s">
        <v>1324</v>
      </c>
      <c r="AG205" s="230" t="s">
        <v>1325</v>
      </c>
      <c r="AH205" s="228"/>
      <c r="AI205" s="228"/>
      <c r="AJ205" s="228"/>
    </row>
    <row r="206" spans="32:36">
      <c r="AF206" s="229" t="s">
        <v>1326</v>
      </c>
      <c r="AG206" s="230" t="s">
        <v>1327</v>
      </c>
      <c r="AH206" s="228"/>
      <c r="AI206" s="228"/>
      <c r="AJ206" s="228"/>
    </row>
    <row r="207" spans="32:36">
      <c r="AF207" s="229" t="s">
        <v>808</v>
      </c>
      <c r="AG207" s="230" t="s">
        <v>138</v>
      </c>
      <c r="AH207" s="228"/>
      <c r="AI207" s="228"/>
      <c r="AJ207" s="228"/>
    </row>
    <row r="208" spans="32:36">
      <c r="AF208" s="229" t="s">
        <v>1421</v>
      </c>
      <c r="AG208" s="230" t="s">
        <v>1422</v>
      </c>
      <c r="AH208" s="228"/>
      <c r="AI208" s="228"/>
      <c r="AJ208" s="228"/>
    </row>
    <row r="209" spans="32:36">
      <c r="AF209" s="229" t="s">
        <v>1189</v>
      </c>
      <c r="AG209" s="230" t="s">
        <v>1190</v>
      </c>
      <c r="AH209" s="228"/>
      <c r="AI209" s="228"/>
      <c r="AJ209" s="228"/>
    </row>
    <row r="210" spans="32:36">
      <c r="AF210" s="229" t="s">
        <v>2748</v>
      </c>
      <c r="AG210" s="230" t="s">
        <v>140</v>
      </c>
      <c r="AH210" s="228"/>
      <c r="AI210" s="228"/>
      <c r="AJ210" s="228"/>
    </row>
    <row r="211" spans="32:36">
      <c r="AF211" s="229" t="s">
        <v>1266</v>
      </c>
      <c r="AG211" s="230" t="s">
        <v>1267</v>
      </c>
      <c r="AH211" s="228"/>
      <c r="AI211" s="228"/>
      <c r="AJ211" s="228"/>
    </row>
    <row r="212" spans="32:36">
      <c r="AF212" s="287" t="s">
        <v>2792</v>
      </c>
      <c r="AG212" s="288" t="s">
        <v>2793</v>
      </c>
      <c r="AH212" s="228"/>
      <c r="AI212" s="228"/>
      <c r="AJ212" s="228"/>
    </row>
    <row r="213" spans="32:36">
      <c r="AF213" s="229" t="s">
        <v>1548</v>
      </c>
      <c r="AG213" s="230" t="s">
        <v>1224</v>
      </c>
      <c r="AH213" s="228"/>
      <c r="AI213" s="228"/>
      <c r="AJ213" s="228"/>
    </row>
    <row r="214" spans="32:36">
      <c r="AF214" s="229" t="s">
        <v>1142</v>
      </c>
      <c r="AG214" s="230" t="s">
        <v>1143</v>
      </c>
      <c r="AH214" s="228"/>
      <c r="AI214" s="228"/>
      <c r="AJ214" s="228"/>
    </row>
    <row r="215" spans="32:36">
      <c r="AF215" s="229" t="s">
        <v>1276</v>
      </c>
      <c r="AG215" s="230" t="s">
        <v>1277</v>
      </c>
      <c r="AH215" s="228"/>
      <c r="AI215" s="228"/>
      <c r="AJ215" s="228"/>
    </row>
    <row r="216" spans="32:36">
      <c r="AF216" s="229" t="s">
        <v>1597</v>
      </c>
      <c r="AG216" s="230" t="s">
        <v>1598</v>
      </c>
      <c r="AH216" s="228"/>
      <c r="AI216" s="228"/>
      <c r="AJ216" s="228"/>
    </row>
    <row r="217" spans="32:36">
      <c r="AF217" s="229" t="s">
        <v>1460</v>
      </c>
      <c r="AG217" s="230" t="s">
        <v>1461</v>
      </c>
      <c r="AH217" s="228"/>
      <c r="AI217" s="228"/>
      <c r="AJ217" s="228"/>
    </row>
    <row r="218" spans="32:36">
      <c r="AF218" s="229" t="s">
        <v>1378</v>
      </c>
      <c r="AG218" s="230" t="s">
        <v>1379</v>
      </c>
      <c r="AH218" s="228"/>
      <c r="AI218" s="228"/>
      <c r="AJ218" s="228"/>
    </row>
    <row r="219" spans="32:36">
      <c r="AF219" s="287" t="s">
        <v>2544</v>
      </c>
      <c r="AG219" s="288" t="s">
        <v>2545</v>
      </c>
      <c r="AH219" s="228"/>
      <c r="AI219" s="228"/>
      <c r="AJ219" s="228"/>
    </row>
    <row r="220" spans="32:36">
      <c r="AF220" s="229" t="s">
        <v>1972</v>
      </c>
      <c r="AG220" s="230" t="s">
        <v>1973</v>
      </c>
      <c r="AH220" s="228"/>
      <c r="AI220" s="228"/>
      <c r="AJ220" s="228"/>
    </row>
    <row r="221" spans="32:36">
      <c r="AF221" s="229" t="s">
        <v>1242</v>
      </c>
      <c r="AG221" s="230" t="s">
        <v>1243</v>
      </c>
      <c r="AH221" s="228"/>
      <c r="AI221" s="228"/>
      <c r="AJ221" s="228"/>
    </row>
    <row r="222" spans="32:36">
      <c r="AF222" s="229" t="s">
        <v>1462</v>
      </c>
      <c r="AG222" s="230" t="s">
        <v>1463</v>
      </c>
      <c r="AH222" s="228"/>
      <c r="AI222" s="228"/>
      <c r="AJ222" s="228"/>
    </row>
    <row r="223" spans="32:36">
      <c r="AF223" s="229" t="s">
        <v>1011</v>
      </c>
      <c r="AG223" s="230" t="s">
        <v>1012</v>
      </c>
      <c r="AH223" s="228"/>
      <c r="AI223" s="228"/>
      <c r="AJ223" s="228"/>
    </row>
    <row r="224" spans="32:36">
      <c r="AF224" s="229" t="s">
        <v>148</v>
      </c>
      <c r="AG224" s="230" t="s">
        <v>149</v>
      </c>
      <c r="AH224" s="228"/>
      <c r="AI224" s="228"/>
      <c r="AJ224" s="228"/>
    </row>
    <row r="225" spans="32:36">
      <c r="AF225" s="229" t="s">
        <v>151</v>
      </c>
      <c r="AG225" s="230" t="s">
        <v>1199</v>
      </c>
      <c r="AH225" s="228"/>
      <c r="AI225" s="228"/>
      <c r="AJ225" s="228"/>
    </row>
    <row r="226" spans="32:36">
      <c r="AF226" s="229" t="s">
        <v>2488</v>
      </c>
      <c r="AG226" s="230" t="s">
        <v>2489</v>
      </c>
      <c r="AH226" s="228"/>
      <c r="AI226" s="228"/>
      <c r="AJ226" s="228"/>
    </row>
    <row r="227" spans="32:36">
      <c r="AF227" s="229" t="s">
        <v>1167</v>
      </c>
      <c r="AG227" s="230" t="s">
        <v>1168</v>
      </c>
      <c r="AH227" s="228"/>
      <c r="AI227" s="228"/>
      <c r="AJ227" s="228"/>
    </row>
    <row r="228" spans="32:36">
      <c r="AF228" s="229" t="s">
        <v>1368</v>
      </c>
      <c r="AG228" s="230" t="s">
        <v>1369</v>
      </c>
      <c r="AH228" s="228"/>
      <c r="AI228" s="228"/>
      <c r="AJ228" s="228"/>
    </row>
    <row r="229" spans="32:36">
      <c r="AF229" s="229" t="s">
        <v>153</v>
      </c>
      <c r="AG229" s="230" t="s">
        <v>501</v>
      </c>
    </row>
    <row r="230" spans="32:36">
      <c r="AF230" s="229" t="s">
        <v>1144</v>
      </c>
      <c r="AG230" s="230" t="s">
        <v>1145</v>
      </c>
    </row>
    <row r="231" spans="32:36">
      <c r="AF231" s="287" t="s">
        <v>1202</v>
      </c>
      <c r="AG231" s="288" t="s">
        <v>1203</v>
      </c>
    </row>
    <row r="232" spans="32:36">
      <c r="AF232" s="229" t="s">
        <v>1729</v>
      </c>
      <c r="AG232" s="230" t="s">
        <v>1730</v>
      </c>
    </row>
    <row r="233" spans="32:36">
      <c r="AF233" s="287" t="s">
        <v>2612</v>
      </c>
      <c r="AG233" s="288" t="s">
        <v>2613</v>
      </c>
    </row>
    <row r="234" spans="32:36">
      <c r="AF234" s="287" t="s">
        <v>449</v>
      </c>
      <c r="AG234" s="288" t="s">
        <v>158</v>
      </c>
    </row>
    <row r="235" spans="32:36">
      <c r="AF235" s="287" t="s">
        <v>1423</v>
      </c>
      <c r="AG235" s="288" t="s">
        <v>1424</v>
      </c>
    </row>
    <row r="236" spans="32:36">
      <c r="AF236" s="287" t="s">
        <v>1146</v>
      </c>
      <c r="AG236" s="288" t="s">
        <v>1147</v>
      </c>
    </row>
    <row r="237" spans="32:36">
      <c r="AF237" s="229" t="s">
        <v>2012</v>
      </c>
      <c r="AG237" s="230" t="s">
        <v>2013</v>
      </c>
    </row>
    <row r="238" spans="32:36">
      <c r="AF238" s="229" t="s">
        <v>1316</v>
      </c>
      <c r="AG238" s="230" t="s">
        <v>1317</v>
      </c>
    </row>
    <row r="239" spans="32:36">
      <c r="AF239" s="229" t="s">
        <v>1100</v>
      </c>
      <c r="AG239" s="230" t="s">
        <v>1101</v>
      </c>
    </row>
    <row r="240" spans="32:36">
      <c r="AF240" s="287" t="s">
        <v>1464</v>
      </c>
      <c r="AG240" s="288" t="s">
        <v>1465</v>
      </c>
    </row>
    <row r="241" spans="32:33">
      <c r="AF241" s="229" t="s">
        <v>1252</v>
      </c>
      <c r="AG241" s="230" t="s">
        <v>1253</v>
      </c>
    </row>
    <row r="242" spans="32:33">
      <c r="AF242" s="287" t="s">
        <v>2563</v>
      </c>
      <c r="AG242" s="288" t="s">
        <v>2562</v>
      </c>
    </row>
    <row r="243" spans="32:33">
      <c r="AF243" s="287" t="s">
        <v>730</v>
      </c>
      <c r="AG243" s="288" t="s">
        <v>731</v>
      </c>
    </row>
    <row r="244" spans="32:33">
      <c r="AF244" s="229" t="s">
        <v>502</v>
      </c>
      <c r="AG244" s="230" t="s">
        <v>503</v>
      </c>
    </row>
    <row r="245" spans="32:33">
      <c r="AF245" s="229" t="s">
        <v>504</v>
      </c>
      <c r="AG245" s="230" t="s">
        <v>505</v>
      </c>
    </row>
    <row r="246" spans="32:33">
      <c r="AF246" s="229" t="s">
        <v>1452</v>
      </c>
      <c r="AG246" s="230" t="s">
        <v>1745</v>
      </c>
    </row>
    <row r="247" spans="32:33">
      <c r="AF247" s="229" t="s">
        <v>1240</v>
      </c>
      <c r="AG247" s="230" t="s">
        <v>1241</v>
      </c>
    </row>
    <row r="248" spans="32:33">
      <c r="AF248" s="229" t="s">
        <v>1148</v>
      </c>
      <c r="AG248" s="230" t="s">
        <v>1149</v>
      </c>
    </row>
    <row r="249" spans="32:33">
      <c r="AF249" s="287" t="s">
        <v>2546</v>
      </c>
      <c r="AG249" s="288" t="s">
        <v>2547</v>
      </c>
    </row>
    <row r="250" spans="32:33">
      <c r="AF250" s="229" t="s">
        <v>167</v>
      </c>
      <c r="AG250" s="230" t="s">
        <v>506</v>
      </c>
    </row>
    <row r="251" spans="32:33">
      <c r="AF251" s="229" t="s">
        <v>1093</v>
      </c>
      <c r="AG251" s="230" t="s">
        <v>1094</v>
      </c>
    </row>
    <row r="252" spans="32:33">
      <c r="AF252" s="287" t="s">
        <v>2584</v>
      </c>
      <c r="AG252" s="288" t="s">
        <v>2585</v>
      </c>
    </row>
    <row r="253" spans="32:33">
      <c r="AF253" s="229" t="s">
        <v>2016</v>
      </c>
      <c r="AG253" s="230" t="s">
        <v>2017</v>
      </c>
    </row>
    <row r="254" spans="32:33">
      <c r="AF254" s="229" t="s">
        <v>2018</v>
      </c>
      <c r="AG254" s="230" t="s">
        <v>2019</v>
      </c>
    </row>
    <row r="255" spans="32:33">
      <c r="AF255" s="229" t="s">
        <v>1419</v>
      </c>
      <c r="AG255" s="230" t="s">
        <v>1420</v>
      </c>
    </row>
    <row r="256" spans="32:33">
      <c r="AF256" s="229" t="s">
        <v>1700</v>
      </c>
      <c r="AG256" s="230" t="s">
        <v>1701</v>
      </c>
    </row>
    <row r="257" spans="32:33">
      <c r="AF257" s="229" t="s">
        <v>1740</v>
      </c>
      <c r="AG257" s="230" t="s">
        <v>1739</v>
      </c>
    </row>
    <row r="258" spans="32:33">
      <c r="AF258" s="229" t="s">
        <v>1535</v>
      </c>
      <c r="AG258" s="230" t="s">
        <v>1536</v>
      </c>
    </row>
    <row r="259" spans="32:33">
      <c r="AF259" s="229" t="s">
        <v>1800</v>
      </c>
      <c r="AG259" s="230" t="s">
        <v>1801</v>
      </c>
    </row>
    <row r="260" spans="32:33">
      <c r="AF260" s="229" t="s">
        <v>2033</v>
      </c>
      <c r="AG260" s="230" t="s">
        <v>2034</v>
      </c>
    </row>
    <row r="261" spans="32:33">
      <c r="AF261" s="229" t="s">
        <v>1531</v>
      </c>
      <c r="AG261" s="230" t="s">
        <v>1532</v>
      </c>
    </row>
    <row r="262" spans="32:33">
      <c r="AF262" s="229" t="s">
        <v>734</v>
      </c>
      <c r="AG262" s="230" t="s">
        <v>1153</v>
      </c>
    </row>
    <row r="263" spans="32:33">
      <c r="AF263" s="229" t="s">
        <v>437</v>
      </c>
      <c r="AG263" s="230" t="s">
        <v>180</v>
      </c>
    </row>
    <row r="264" spans="32:33">
      <c r="AF264" s="229" t="s">
        <v>1151</v>
      </c>
      <c r="AG264" s="230" t="s">
        <v>1152</v>
      </c>
    </row>
    <row r="265" spans="32:33">
      <c r="AF265" s="229" t="s">
        <v>507</v>
      </c>
      <c r="AG265" s="230" t="s">
        <v>185</v>
      </c>
    </row>
    <row r="266" spans="32:33">
      <c r="AF266" s="229" t="s">
        <v>1643</v>
      </c>
      <c r="AG266" s="230" t="s">
        <v>1642</v>
      </c>
    </row>
    <row r="267" spans="32:33">
      <c r="AF267" s="229" t="s">
        <v>435</v>
      </c>
      <c r="AG267" s="230" t="s">
        <v>24</v>
      </c>
    </row>
    <row r="268" spans="32:33">
      <c r="AF268" s="229" t="s">
        <v>1544</v>
      </c>
      <c r="AG268" s="230" t="s">
        <v>1545</v>
      </c>
    </row>
    <row r="269" spans="32:33">
      <c r="AF269" s="229" t="s">
        <v>508</v>
      </c>
      <c r="AG269" s="230" t="s">
        <v>509</v>
      </c>
    </row>
    <row r="270" spans="32:33">
      <c r="AF270" s="229" t="s">
        <v>510</v>
      </c>
      <c r="AG270" s="230" t="s">
        <v>511</v>
      </c>
    </row>
    <row r="271" spans="32:33">
      <c r="AF271" s="229" t="s">
        <v>512</v>
      </c>
      <c r="AG271" s="230" t="s">
        <v>513</v>
      </c>
    </row>
    <row r="272" spans="32:33">
      <c r="AF272" s="287" t="s">
        <v>2582</v>
      </c>
      <c r="AG272" s="288" t="s">
        <v>2583</v>
      </c>
    </row>
    <row r="273" spans="32:33">
      <c r="AF273" s="229" t="s">
        <v>1595</v>
      </c>
      <c r="AG273" s="230" t="s">
        <v>1596</v>
      </c>
    </row>
    <row r="274" spans="32:33">
      <c r="AF274" s="287" t="s">
        <v>2794</v>
      </c>
      <c r="AG274" s="288" t="s">
        <v>2796</v>
      </c>
    </row>
    <row r="275" spans="32:33">
      <c r="AF275" s="229" t="s">
        <v>1278</v>
      </c>
      <c r="AG275" s="230" t="s">
        <v>1279</v>
      </c>
    </row>
    <row r="276" spans="32:33">
      <c r="AF276" s="229" t="s">
        <v>1783</v>
      </c>
      <c r="AG276" s="230" t="s">
        <v>1784</v>
      </c>
    </row>
    <row r="277" spans="32:33">
      <c r="AF277" s="229" t="s">
        <v>514</v>
      </c>
      <c r="AG277" s="230" t="s">
        <v>515</v>
      </c>
    </row>
    <row r="278" spans="32:33">
      <c r="AF278" s="229" t="s">
        <v>516</v>
      </c>
      <c r="AG278" s="230" t="s">
        <v>517</v>
      </c>
    </row>
    <row r="279" spans="32:33">
      <c r="AF279" s="229" t="s">
        <v>789</v>
      </c>
      <c r="AG279" s="230" t="s">
        <v>790</v>
      </c>
    </row>
    <row r="280" spans="32:33">
      <c r="AF280" s="229" t="s">
        <v>1290</v>
      </c>
      <c r="AG280" s="230" t="s">
        <v>1291</v>
      </c>
    </row>
    <row r="281" spans="32:33">
      <c r="AF281" s="229" t="s">
        <v>1246</v>
      </c>
      <c r="AG281" s="230" t="s">
        <v>1247</v>
      </c>
    </row>
    <row r="282" spans="32:33">
      <c r="AF282" s="229" t="s">
        <v>2035</v>
      </c>
      <c r="AG282" s="230" t="s">
        <v>2036</v>
      </c>
    </row>
    <row r="283" spans="32:33">
      <c r="AF283" s="229" t="s">
        <v>1305</v>
      </c>
      <c r="AG283" s="230" t="s">
        <v>1306</v>
      </c>
    </row>
    <row r="284" spans="32:33">
      <c r="AF284" s="229" t="s">
        <v>518</v>
      </c>
      <c r="AG284" s="230" t="s">
        <v>561</v>
      </c>
    </row>
    <row r="285" spans="32:33">
      <c r="AF285" s="229" t="s">
        <v>1413</v>
      </c>
      <c r="AG285" s="230" t="s">
        <v>1414</v>
      </c>
    </row>
    <row r="286" spans="32:33">
      <c r="AF286" s="229" t="s">
        <v>519</v>
      </c>
      <c r="AG286" s="230" t="s">
        <v>520</v>
      </c>
    </row>
    <row r="287" spans="32:33">
      <c r="AF287" s="229" t="s">
        <v>1493</v>
      </c>
      <c r="AG287" s="230" t="s">
        <v>1494</v>
      </c>
    </row>
    <row r="288" spans="32:33">
      <c r="AF288" s="229" t="s">
        <v>562</v>
      </c>
      <c r="AG288" s="230" t="s">
        <v>521</v>
      </c>
    </row>
    <row r="289" spans="2:33">
      <c r="AF289" s="229" t="s">
        <v>522</v>
      </c>
      <c r="AG289" s="230" t="s">
        <v>523</v>
      </c>
    </row>
    <row r="290" spans="2:33">
      <c r="AF290" s="229" t="s">
        <v>1013</v>
      </c>
      <c r="AG290" s="230" t="s">
        <v>1014</v>
      </c>
    </row>
    <row r="291" spans="2:33">
      <c r="AF291" s="229" t="s">
        <v>2709</v>
      </c>
      <c r="AG291" s="232" t="s">
        <v>2708</v>
      </c>
    </row>
    <row r="292" spans="2:33">
      <c r="AF292" s="229" t="s">
        <v>524</v>
      </c>
      <c r="AG292" s="230" t="s">
        <v>563</v>
      </c>
    </row>
    <row r="293" spans="2:33">
      <c r="AF293" s="229" t="s">
        <v>1380</v>
      </c>
      <c r="AG293" s="230" t="s">
        <v>1381</v>
      </c>
    </row>
    <row r="294" spans="2:33">
      <c r="AF294" s="229" t="s">
        <v>1154</v>
      </c>
      <c r="AG294" s="230" t="s">
        <v>1155</v>
      </c>
    </row>
    <row r="295" spans="2:33" s="307" customFormat="1">
      <c r="B295" s="86"/>
      <c r="C295" s="86"/>
      <c r="D295" s="86"/>
      <c r="AF295" s="260" t="s">
        <v>1755</v>
      </c>
      <c r="AG295" s="260" t="s">
        <v>1756</v>
      </c>
    </row>
    <row r="296" spans="2:33">
      <c r="AF296" s="287" t="s">
        <v>2797</v>
      </c>
      <c r="AG296" s="288" t="s">
        <v>2798</v>
      </c>
    </row>
    <row r="297" spans="2:33">
      <c r="AF297" s="229" t="s">
        <v>1966</v>
      </c>
      <c r="AG297" s="230" t="s">
        <v>1967</v>
      </c>
    </row>
    <row r="298" spans="2:33">
      <c r="AF298" s="287" t="s">
        <v>2703</v>
      </c>
      <c r="AG298" s="288" t="s">
        <v>2704</v>
      </c>
    </row>
    <row r="299" spans="2:33">
      <c r="AF299" s="229" t="s">
        <v>525</v>
      </c>
      <c r="AG299" s="230" t="s">
        <v>526</v>
      </c>
    </row>
    <row r="300" spans="2:33">
      <c r="AF300" s="260" t="s">
        <v>576</v>
      </c>
      <c r="AG300" s="260" t="s">
        <v>577</v>
      </c>
    </row>
    <row r="301" spans="2:33">
      <c r="AF301" s="287" t="s">
        <v>1364</v>
      </c>
      <c r="AG301" s="288" t="s">
        <v>1365</v>
      </c>
    </row>
    <row r="302" spans="2:33">
      <c r="AF302" s="260" t="s">
        <v>564</v>
      </c>
      <c r="AG302" s="260" t="s">
        <v>565</v>
      </c>
    </row>
    <row r="303" spans="2:33">
      <c r="AF303" s="287" t="s">
        <v>2641</v>
      </c>
      <c r="AG303" s="288" t="s">
        <v>2642</v>
      </c>
    </row>
    <row r="304" spans="2:33">
      <c r="AF304" s="260" t="s">
        <v>1727</v>
      </c>
      <c r="AG304" s="260" t="s">
        <v>1728</v>
      </c>
    </row>
    <row r="305" spans="32:33">
      <c r="AF305" s="287" t="s">
        <v>527</v>
      </c>
      <c r="AG305" s="288" t="s">
        <v>528</v>
      </c>
    </row>
    <row r="306" spans="32:33">
      <c r="AF306" s="260" t="s">
        <v>1955</v>
      </c>
      <c r="AG306" s="260" t="s">
        <v>1956</v>
      </c>
    </row>
    <row r="307" spans="32:33">
      <c r="AF307" s="229" t="s">
        <v>1156</v>
      </c>
      <c r="AG307" s="230" t="s">
        <v>1157</v>
      </c>
    </row>
    <row r="308" spans="32:33">
      <c r="AF308" s="229" t="s">
        <v>196</v>
      </c>
      <c r="AG308" s="230" t="s">
        <v>25</v>
      </c>
    </row>
    <row r="309" spans="32:33">
      <c r="AF309" s="229" t="s">
        <v>529</v>
      </c>
      <c r="AG309" s="230" t="s">
        <v>530</v>
      </c>
    </row>
    <row r="310" spans="32:33">
      <c r="AF310" s="229" t="s">
        <v>531</v>
      </c>
      <c r="AG310" s="230" t="s">
        <v>566</v>
      </c>
    </row>
    <row r="311" spans="32:33">
      <c r="AF311" s="287" t="s">
        <v>2617</v>
      </c>
      <c r="AG311" s="288" t="s">
        <v>2618</v>
      </c>
    </row>
    <row r="312" spans="32:33">
      <c r="AF312" s="287" t="s">
        <v>1150</v>
      </c>
      <c r="AG312" s="288" t="s">
        <v>2442</v>
      </c>
    </row>
    <row r="313" spans="32:33">
      <c r="AF313" s="287" t="s">
        <v>532</v>
      </c>
      <c r="AG313" s="288" t="s">
        <v>567</v>
      </c>
    </row>
    <row r="314" spans="32:33">
      <c r="AF314" s="287" t="s">
        <v>1731</v>
      </c>
      <c r="AG314" s="288" t="s">
        <v>1732</v>
      </c>
    </row>
    <row r="315" spans="32:33">
      <c r="AF315" s="287" t="s">
        <v>434</v>
      </c>
      <c r="AG315" s="288" t="s">
        <v>21</v>
      </c>
    </row>
    <row r="316" spans="32:33">
      <c r="AF316" s="229" t="s">
        <v>533</v>
      </c>
      <c r="AG316" s="230" t="s">
        <v>568</v>
      </c>
    </row>
    <row r="317" spans="32:33">
      <c r="AF317" s="229" t="s">
        <v>1744</v>
      </c>
      <c r="AG317" s="230" t="s">
        <v>1743</v>
      </c>
    </row>
    <row r="318" spans="32:33">
      <c r="AF318" s="229" t="s">
        <v>534</v>
      </c>
      <c r="AG318" s="230" t="s">
        <v>535</v>
      </c>
    </row>
    <row r="319" spans="32:33">
      <c r="AF319" s="229" t="s">
        <v>1924</v>
      </c>
      <c r="AG319" s="230" t="s">
        <v>1361</v>
      </c>
    </row>
    <row r="320" spans="32:33">
      <c r="AF320" s="229" t="s">
        <v>1502</v>
      </c>
      <c r="AG320" s="230" t="s">
        <v>1503</v>
      </c>
    </row>
    <row r="321" spans="32:33">
      <c r="AF321" s="229" t="s">
        <v>1339</v>
      </c>
      <c r="AG321" s="230" t="s">
        <v>1340</v>
      </c>
    </row>
    <row r="322" spans="32:33">
      <c r="AF322" s="229" t="s">
        <v>1702</v>
      </c>
      <c r="AG322" s="230" t="s">
        <v>1703</v>
      </c>
    </row>
    <row r="323" spans="32:33">
      <c r="AF323" s="229" t="s">
        <v>204</v>
      </c>
      <c r="AG323" s="230" t="s">
        <v>1163</v>
      </c>
    </row>
    <row r="324" spans="32:33">
      <c r="AF324" s="229" t="s">
        <v>445</v>
      </c>
      <c r="AG324" s="230" t="s">
        <v>292</v>
      </c>
    </row>
    <row r="325" spans="32:33">
      <c r="AF325" s="229" t="s">
        <v>444</v>
      </c>
      <c r="AG325" s="230" t="s">
        <v>251</v>
      </c>
    </row>
    <row r="326" spans="32:33">
      <c r="AF326" s="229" t="s">
        <v>1759</v>
      </c>
      <c r="AG326" s="230" t="s">
        <v>1760</v>
      </c>
    </row>
    <row r="327" spans="32:33">
      <c r="AF327" s="229" t="s">
        <v>1072</v>
      </c>
      <c r="AG327" s="230" t="s">
        <v>1073</v>
      </c>
    </row>
    <row r="328" spans="32:33">
      <c r="AF328" s="229" t="s">
        <v>1256</v>
      </c>
      <c r="AG328" s="230" t="s">
        <v>1257</v>
      </c>
    </row>
    <row r="329" spans="32:33">
      <c r="AF329" s="229" t="s">
        <v>1398</v>
      </c>
      <c r="AG329" s="230" t="s">
        <v>1399</v>
      </c>
    </row>
    <row r="330" spans="32:33">
      <c r="AF330" s="229" t="s">
        <v>536</v>
      </c>
      <c r="AG330" s="230" t="s">
        <v>537</v>
      </c>
    </row>
    <row r="331" spans="32:33">
      <c r="AF331" s="229" t="s">
        <v>1519</v>
      </c>
      <c r="AG331" s="230" t="s">
        <v>1520</v>
      </c>
    </row>
    <row r="332" spans="32:33">
      <c r="AF332" s="229" t="s">
        <v>1925</v>
      </c>
      <c r="AG332" s="230" t="s">
        <v>1926</v>
      </c>
    </row>
    <row r="333" spans="32:33">
      <c r="AF333" s="229" t="s">
        <v>1107</v>
      </c>
      <c r="AG333" s="230" t="s">
        <v>1106</v>
      </c>
    </row>
    <row r="334" spans="32:33">
      <c r="AF334" s="229" t="s">
        <v>1508</v>
      </c>
      <c r="AG334" s="230" t="s">
        <v>1509</v>
      </c>
    </row>
    <row r="335" spans="32:33">
      <c r="AF335" s="229" t="s">
        <v>538</v>
      </c>
      <c r="AG335" s="230" t="s">
        <v>539</v>
      </c>
    </row>
    <row r="336" spans="32:33">
      <c r="AF336" s="229" t="s">
        <v>433</v>
      </c>
      <c r="AG336" s="230" t="s">
        <v>285</v>
      </c>
    </row>
    <row r="337" spans="32:33">
      <c r="AF337" s="229" t="s">
        <v>432</v>
      </c>
      <c r="AG337" s="230" t="s">
        <v>26</v>
      </c>
    </row>
    <row r="338" spans="32:33">
      <c r="AF338" s="229" t="s">
        <v>540</v>
      </c>
      <c r="AG338" s="230" t="s">
        <v>541</v>
      </c>
    </row>
    <row r="339" spans="32:33">
      <c r="AF339" s="229" t="s">
        <v>1158</v>
      </c>
      <c r="AG339" s="230" t="s">
        <v>1159</v>
      </c>
    </row>
    <row r="340" spans="32:33">
      <c r="AF340" s="229" t="s">
        <v>1351</v>
      </c>
      <c r="AG340" s="230" t="s">
        <v>1352</v>
      </c>
    </row>
    <row r="341" spans="32:33">
      <c r="AF341" s="229" t="s">
        <v>1191</v>
      </c>
      <c r="AG341" s="230" t="s">
        <v>1194</v>
      </c>
    </row>
    <row r="342" spans="32:33">
      <c r="AF342" s="229" t="s">
        <v>1554</v>
      </c>
      <c r="AG342" s="230" t="s">
        <v>1555</v>
      </c>
    </row>
    <row r="343" spans="32:33">
      <c r="AF343" s="229" t="s">
        <v>1504</v>
      </c>
      <c r="AG343" s="230" t="s">
        <v>1505</v>
      </c>
    </row>
    <row r="344" spans="32:33">
      <c r="AF344" s="229" t="s">
        <v>1334</v>
      </c>
      <c r="AG344" s="230" t="s">
        <v>1335</v>
      </c>
    </row>
    <row r="345" spans="32:33">
      <c r="AF345" s="229" t="s">
        <v>1314</v>
      </c>
      <c r="AG345" s="230" t="s">
        <v>1315</v>
      </c>
    </row>
    <row r="346" spans="32:33">
      <c r="AF346" s="229" t="s">
        <v>1546</v>
      </c>
      <c r="AG346" s="230" t="s">
        <v>1547</v>
      </c>
    </row>
    <row r="347" spans="32:33">
      <c r="AF347" s="229" t="s">
        <v>542</v>
      </c>
      <c r="AG347" s="230" t="s">
        <v>362</v>
      </c>
    </row>
    <row r="348" spans="32:33">
      <c r="AF348" s="287" t="s">
        <v>2580</v>
      </c>
      <c r="AG348" s="288" t="s">
        <v>2581</v>
      </c>
    </row>
    <row r="349" spans="32:33">
      <c r="AF349" s="229" t="s">
        <v>1725</v>
      </c>
      <c r="AG349" s="230" t="s">
        <v>1726</v>
      </c>
    </row>
    <row r="350" spans="32:33">
      <c r="AF350" s="229" t="s">
        <v>1206</v>
      </c>
      <c r="AG350" s="230" t="s">
        <v>1207</v>
      </c>
    </row>
    <row r="351" spans="32:33">
      <c r="AF351" s="229" t="s">
        <v>1425</v>
      </c>
      <c r="AG351" s="230" t="s">
        <v>1426</v>
      </c>
    </row>
    <row r="352" spans="32:33">
      <c r="AF352" s="229" t="s">
        <v>2508</v>
      </c>
      <c r="AG352" s="230" t="s">
        <v>2509</v>
      </c>
    </row>
    <row r="353" spans="32:33">
      <c r="AF353" s="229" t="s">
        <v>546</v>
      </c>
      <c r="AG353" s="230" t="s">
        <v>363</v>
      </c>
    </row>
    <row r="354" spans="32:33">
      <c r="AF354" s="229" t="s">
        <v>1757</v>
      </c>
      <c r="AG354" s="230" t="s">
        <v>1758</v>
      </c>
    </row>
    <row r="355" spans="32:33">
      <c r="AF355" s="229" t="s">
        <v>1786</v>
      </c>
      <c r="AG355" s="230" t="s">
        <v>1787</v>
      </c>
    </row>
    <row r="356" spans="32:33">
      <c r="AF356" s="229" t="s">
        <v>543</v>
      </c>
      <c r="AG356" s="230" t="s">
        <v>569</v>
      </c>
    </row>
    <row r="357" spans="32:33">
      <c r="AF357" s="229" t="s">
        <v>1704</v>
      </c>
      <c r="AG357" s="230" t="s">
        <v>1705</v>
      </c>
    </row>
    <row r="358" spans="32:33">
      <c r="AF358" s="229" t="s">
        <v>1511</v>
      </c>
      <c r="AG358" s="230" t="s">
        <v>1512</v>
      </c>
    </row>
    <row r="359" spans="32:33">
      <c r="AF359" s="287" t="s">
        <v>223</v>
      </c>
      <c r="AG359" s="288" t="s">
        <v>2640</v>
      </c>
    </row>
    <row r="360" spans="32:33">
      <c r="AF360" s="229" t="s">
        <v>446</v>
      </c>
      <c r="AG360" s="230" t="s">
        <v>281</v>
      </c>
    </row>
    <row r="361" spans="32:33">
      <c r="AF361" s="229" t="s">
        <v>1160</v>
      </c>
      <c r="AG361" s="230" t="s">
        <v>1161</v>
      </c>
    </row>
    <row r="362" spans="32:33">
      <c r="AF362" s="229" t="s">
        <v>544</v>
      </c>
      <c r="AG362" s="230" t="s">
        <v>545</v>
      </c>
    </row>
    <row r="363" spans="32:33">
      <c r="AF363" s="229" t="s">
        <v>1192</v>
      </c>
      <c r="AG363" s="230" t="s">
        <v>1193</v>
      </c>
    </row>
    <row r="364" spans="32:33">
      <c r="AF364" s="229" t="s">
        <v>544</v>
      </c>
      <c r="AG364" s="230" t="s">
        <v>545</v>
      </c>
    </row>
    <row r="365" spans="32:33">
      <c r="AF365" s="229" t="s">
        <v>1192</v>
      </c>
      <c r="AG365" s="230" t="s">
        <v>1193</v>
      </c>
    </row>
    <row r="366" spans="32:33">
      <c r="AF366" s="229" t="s">
        <v>1523</v>
      </c>
      <c r="AG366" s="230" t="s">
        <v>1524</v>
      </c>
    </row>
    <row r="367" spans="32:33">
      <c r="AF367" s="229" t="s">
        <v>1320</v>
      </c>
      <c r="AG367"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6.5">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2019-02-14T09:44:39Z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