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updateLinks="never" codeName="ThisWorkbook" defaultThemeVersion="124226"/>
  <mc:AlternateContent xmlns:mc="http://schemas.openxmlformats.org/markup-compatibility/2006">
    <mc:Choice Requires="x15">
      <x15ac:absPath xmlns:x15ac="http://schemas.microsoft.com/office/spreadsheetml/2010/11/ac" url="/Users/sturestolen/Desktop/"/>
    </mc:Choice>
  </mc:AlternateContent>
  <xr:revisionPtr revIDLastSave="0" documentId="13_ncr:1_{F6D8E755-73A9-0A4F-9195-031AEF19CA6C}" xr6:coauthVersionLast="40" xr6:coauthVersionMax="40" xr10:uidLastSave="{00000000-0000-0000-0000-000000000000}"/>
  <bookViews>
    <workbookView xWindow="0" yWindow="1260" windowWidth="20740" windowHeight="11700" firstSheet="2" activeTab="2" xr2:uid="{00000000-000D-0000-FFFF-FFFF000000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LookupValues!$AC$2:$AC$375</definedName>
    <definedName name="CouponBondIssuersTable">LookupValues!$AC$2:$AD$375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Bonds!$A$6:$V$100</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Bonds!$A$1:$T$100</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91029"/>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7" i="7"/>
  <c r="N8" i="7"/>
  <c r="S8" i="7"/>
  <c r="N9" i="7"/>
  <c r="S9" i="7"/>
  <c r="N10" i="7"/>
  <c r="S10" i="7"/>
  <c r="N11" i="7"/>
  <c r="S11" i="7"/>
  <c r="N12" i="7"/>
  <c r="S12" i="7"/>
  <c r="N13" i="7"/>
  <c r="S13" i="7"/>
  <c r="N14" i="7"/>
  <c r="S14" i="7"/>
  <c r="N15" i="7"/>
  <c r="S15" i="7"/>
  <c r="O16" i="7"/>
  <c r="T16" i="7"/>
  <c r="O17" i="7"/>
  <c r="T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Aldén</author>
    <author>Riku Oksala</author>
    <author>ANJS</author>
    <author>Andreas Jensen</author>
  </authors>
  <commentList>
    <comment ref="A1" authorId="0" shapeId="0" xr:uid="{00000000-0006-0000-0000-00000100000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xr:uid="{00000000-0006-0000-0000-00000200000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xr:uid="{00000000-0006-0000-0000-00000300000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xr:uid="{00000000-0006-0000-0000-000004000000}">
      <text>
        <r>
          <rPr>
            <b/>
            <sz val="8"/>
            <color indexed="81"/>
            <rFont val="Tahoma"/>
            <family val="2"/>
          </rPr>
          <t xml:space="preserve">Instructions:
</t>
        </r>
        <r>
          <rPr>
            <sz val="8"/>
            <color indexed="81"/>
            <rFont val="Tahoma"/>
            <family val="2"/>
          </rPr>
          <t>The currency the bond will be traded in.</t>
        </r>
      </text>
    </comment>
    <comment ref="G1" authorId="0" shapeId="0" xr:uid="{00000000-0006-0000-0000-000005000000}">
      <text>
        <r>
          <rPr>
            <b/>
            <sz val="8"/>
            <color indexed="81"/>
            <rFont val="Tahoma"/>
            <family val="2"/>
          </rPr>
          <t xml:space="preserve">Instructions:
</t>
        </r>
        <r>
          <rPr>
            <sz val="8"/>
            <color indexed="81"/>
            <rFont val="Tahoma"/>
            <family val="2"/>
          </rPr>
          <t xml:space="preserve">Type of prospectus - MTN or stand alone. 
</t>
        </r>
      </text>
    </comment>
    <comment ref="H1" authorId="0" shapeId="0" xr:uid="{00000000-0006-0000-0000-000006000000}">
      <text>
        <r>
          <rPr>
            <b/>
            <sz val="8"/>
            <color indexed="81"/>
            <rFont val="Tahoma"/>
            <family val="2"/>
          </rPr>
          <t>Instructions:</t>
        </r>
        <r>
          <rPr>
            <sz val="8"/>
            <color indexed="81"/>
            <rFont val="Tahoma"/>
            <family val="2"/>
          </rPr>
          <t xml:space="preserve">
Enter a valid future trading date. 
Format: YYYY-MM-DD</t>
        </r>
      </text>
    </comment>
    <comment ref="I1" authorId="0" shapeId="0" xr:uid="{00000000-0006-0000-0000-000007000000}">
      <text>
        <r>
          <rPr>
            <b/>
            <sz val="8"/>
            <color indexed="81"/>
            <rFont val="Tahoma"/>
            <family val="2"/>
          </rPr>
          <t>Instructions:</t>
        </r>
        <r>
          <rPr>
            <sz val="8"/>
            <color indexed="81"/>
            <rFont val="Tahoma"/>
            <family val="2"/>
          </rPr>
          <t xml:space="preserve">
Issuer LEI 20 chararcters.</t>
        </r>
      </text>
    </comment>
    <comment ref="J1" authorId="0" shapeId="0" xr:uid="{00000000-0006-0000-0000-000008000000}">
      <text>
        <r>
          <rPr>
            <b/>
            <sz val="8"/>
            <color indexed="81"/>
            <rFont val="Tahoma"/>
            <family val="2"/>
          </rPr>
          <t xml:space="preserve">Instructions:
</t>
        </r>
        <r>
          <rPr>
            <sz val="8"/>
            <color indexed="81"/>
            <rFont val="Tahoma"/>
            <family val="2"/>
          </rPr>
          <t xml:space="preserve">Automatically filled in based on issuer.
</t>
        </r>
      </text>
    </comment>
    <comment ref="K1" authorId="0" shapeId="0" xr:uid="{00000000-0006-0000-0000-000009000000}">
      <text>
        <r>
          <rPr>
            <b/>
            <sz val="8"/>
            <color indexed="81"/>
            <rFont val="Tahoma"/>
            <family val="2"/>
          </rPr>
          <t xml:space="preserve">Instructions:
</t>
        </r>
        <r>
          <rPr>
            <sz val="8"/>
            <color indexed="81"/>
            <rFont val="Tahoma"/>
            <family val="2"/>
          </rPr>
          <t>Automatically filled in based on distributor.</t>
        </r>
      </text>
    </comment>
    <comment ref="M1" authorId="1" shapeId="0" xr:uid="{00000000-0006-0000-0000-00000A000000}">
      <text>
        <r>
          <rPr>
            <sz val="9"/>
            <color indexed="81"/>
            <rFont val="Tahoma"/>
            <family val="2"/>
          </rPr>
          <t xml:space="preserve">
</t>
        </r>
      </text>
    </comment>
    <comment ref="N1" authorId="1" shapeId="0" xr:uid="{00000000-0006-0000-0000-00000B00000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xr:uid="{00000000-0006-0000-0000-00000C00000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xr:uid="{00000000-0006-0000-0000-00000D00000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xr:uid="{00000000-0006-0000-0000-00000E00000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xr:uid="{00000000-0006-0000-0000-00000F000000}">
      <text>
        <r>
          <rPr>
            <b/>
            <sz val="8"/>
            <color indexed="81"/>
            <rFont val="Tahoma"/>
            <family val="2"/>
          </rPr>
          <t xml:space="preserve">Instructions:
</t>
        </r>
        <r>
          <rPr>
            <sz val="8"/>
            <color indexed="81"/>
            <rFont val="Tahoma"/>
            <family val="2"/>
          </rPr>
          <t>Optional field.</t>
        </r>
      </text>
    </comment>
    <comment ref="G6" authorId="0" shapeId="0" xr:uid="{00000000-0006-0000-0000-00001000000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xr:uid="{00000000-0006-0000-0000-00001100000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xr:uid="{00000000-0006-0000-0000-000012000000}">
      <text>
        <r>
          <rPr>
            <b/>
            <sz val="8"/>
            <color indexed="81"/>
            <rFont val="Tahoma"/>
            <family val="2"/>
          </rPr>
          <t xml:space="preserve">Instructions:
</t>
        </r>
        <r>
          <rPr>
            <sz val="8"/>
            <color indexed="81"/>
            <rFont val="Tahoma"/>
            <family val="2"/>
          </rPr>
          <t>Enter a valid date. 
Format: YYYY-MM-DD</t>
        </r>
      </text>
    </comment>
    <comment ref="K6" authorId="0" shapeId="0" xr:uid="{00000000-0006-0000-0000-000013000000}">
      <text>
        <r>
          <rPr>
            <b/>
            <sz val="8"/>
            <color indexed="81"/>
            <rFont val="Tahoma"/>
            <family val="2"/>
          </rPr>
          <t xml:space="preserve">Instructions:
</t>
        </r>
        <r>
          <rPr>
            <sz val="8"/>
            <color indexed="81"/>
            <rFont val="Tahoma"/>
            <family val="2"/>
          </rPr>
          <t>Enter a valid future trading date. 
Format: YYYY-MM-DD</t>
        </r>
      </text>
    </comment>
    <comment ref="L6" authorId="0" shapeId="0" xr:uid="{00000000-0006-0000-0000-00001400000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xr:uid="{00000000-0006-0000-0000-00001500000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xr:uid="{00000000-0006-0000-0000-00001600000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xr:uid="{00000000-0006-0000-0000-000017000000}">
      <text>
        <r>
          <rPr>
            <b/>
            <sz val="8"/>
            <color indexed="81"/>
            <rFont val="Tahoma"/>
            <family val="2"/>
          </rPr>
          <t>Instructions:</t>
        </r>
        <r>
          <rPr>
            <sz val="8"/>
            <color indexed="81"/>
            <rFont val="Tahoma"/>
            <family val="2"/>
          </rPr>
          <t xml:space="preserve">
To be filled in by the exchange.</t>
        </r>
      </text>
    </comment>
    <comment ref="Q6" authorId="0" shapeId="0" xr:uid="{00000000-0006-0000-0000-00001800000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xr:uid="{00000000-0006-0000-0000-00001900000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Jonas Aldén</author>
    <author>Riku Oksala</author>
  </authors>
  <commentList>
    <comment ref="B1" authorId="0" shapeId="0" xr:uid="{00000000-0006-0000-0100-000001000000}">
      <text>
        <r>
          <rPr>
            <b/>
            <sz val="8"/>
            <color indexed="81"/>
            <rFont val="Tahoma"/>
            <family val="2"/>
          </rPr>
          <t xml:space="preserve">Instructions:
</t>
        </r>
        <r>
          <rPr>
            <sz val="8"/>
            <color indexed="81"/>
            <rFont val="Tahoma"/>
            <family val="2"/>
          </rPr>
          <t>XCSE Copenhagen
XHEL Helsinki
XSTO Stockholm</t>
        </r>
      </text>
    </comment>
    <comment ref="E1" authorId="0" shapeId="0" xr:uid="{00000000-0006-0000-0100-000002000000}">
      <text>
        <r>
          <rPr>
            <b/>
            <sz val="8"/>
            <color indexed="81"/>
            <rFont val="Tahoma"/>
            <family val="2"/>
          </rPr>
          <t>Instructions:</t>
        </r>
        <r>
          <rPr>
            <sz val="8"/>
            <color indexed="81"/>
            <rFont val="Tahoma"/>
            <family val="2"/>
          </rPr>
          <t xml:space="preserve">
Normally 1 (one).</t>
        </r>
      </text>
    </comment>
    <comment ref="F1" authorId="0" shapeId="0" xr:uid="{00000000-0006-0000-0100-000003000000}">
      <text>
        <r>
          <rPr>
            <b/>
            <sz val="8"/>
            <color indexed="81"/>
            <rFont val="Tahoma"/>
            <family val="2"/>
          </rPr>
          <t>Instructions:</t>
        </r>
        <r>
          <rPr>
            <sz val="8"/>
            <color indexed="81"/>
            <rFont val="Tahoma"/>
            <family val="2"/>
          </rPr>
          <t xml:space="preserve">
Cash or Delivery.</t>
        </r>
      </text>
    </comment>
    <comment ref="G1" authorId="0" shapeId="0" xr:uid="{00000000-0006-0000-0100-000004000000}">
      <text>
        <r>
          <rPr>
            <b/>
            <sz val="8"/>
            <color indexed="81"/>
            <rFont val="Tahoma"/>
            <family val="2"/>
          </rPr>
          <t>Instructions:</t>
        </r>
        <r>
          <rPr>
            <sz val="8"/>
            <color indexed="81"/>
            <rFont val="Tahoma"/>
            <family val="2"/>
          </rPr>
          <t xml:space="preserve">
European or American type.</t>
        </r>
      </text>
    </comment>
    <comment ref="H1" authorId="0" shapeId="0" xr:uid="{00000000-0006-0000-0100-00000500000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xr:uid="{00000000-0006-0000-0100-00000600000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xr:uid="{00000000-0006-0000-0100-000007000000}">
      <text>
        <r>
          <rPr>
            <b/>
            <sz val="8"/>
            <color indexed="81"/>
            <rFont val="Tahoma"/>
            <family val="2"/>
          </rPr>
          <t xml:space="preserve">Instructions:
</t>
        </r>
        <r>
          <rPr>
            <sz val="8"/>
            <color indexed="81"/>
            <rFont val="Tahoma"/>
            <family val="2"/>
          </rPr>
          <t>Automatically populated based on issuer.</t>
        </r>
      </text>
    </comment>
    <comment ref="K1" authorId="0" shapeId="0" xr:uid="{00000000-0006-0000-0100-000008000000}">
      <text>
        <r>
          <rPr>
            <b/>
            <sz val="8"/>
            <color indexed="81"/>
            <rFont val="Tahoma"/>
            <family val="2"/>
          </rPr>
          <t xml:space="preserve">Instructions:
</t>
        </r>
        <r>
          <rPr>
            <sz val="8"/>
            <color indexed="81"/>
            <rFont val="Tahoma"/>
            <family val="2"/>
          </rPr>
          <t>Automatically populated based on the  Market maker.</t>
        </r>
      </text>
    </comment>
    <comment ref="L1" authorId="1" shapeId="0" xr:uid="{00000000-0006-0000-0100-000009000000}">
      <text>
        <r>
          <rPr>
            <b/>
            <sz val="9"/>
            <color indexed="81"/>
            <rFont val="Tahoma"/>
            <family val="2"/>
          </rPr>
          <t xml:space="preserve">Change only if you use this function otherwise 0.
</t>
        </r>
        <r>
          <rPr>
            <sz val="9"/>
            <color indexed="81"/>
            <rFont val="Tahoma"/>
            <family val="2"/>
          </rPr>
          <t xml:space="preserve">
</t>
        </r>
      </text>
    </comment>
    <comment ref="M1" authorId="0" shapeId="0" xr:uid="{00000000-0006-0000-0100-00000A000000}">
      <text>
        <r>
          <rPr>
            <b/>
            <sz val="8"/>
            <color indexed="81"/>
            <rFont val="Tahoma"/>
            <family val="2"/>
          </rPr>
          <t xml:space="preserve">Instructions:
</t>
        </r>
        <r>
          <rPr>
            <sz val="8"/>
            <color indexed="81"/>
            <rFont val="Tahoma"/>
            <family val="2"/>
          </rPr>
          <t>EUSIPA CODE</t>
        </r>
      </text>
    </comment>
    <comment ref="O1" authorId="0" shapeId="0" xr:uid="{00000000-0006-0000-0100-00000B000000}">
      <text>
        <r>
          <rPr>
            <b/>
            <sz val="8"/>
            <color indexed="81"/>
            <rFont val="Tahoma"/>
            <family val="2"/>
          </rPr>
          <t xml:space="preserve">Instructions:
Default Tick size table is used unless this field is filled.
</t>
        </r>
      </text>
    </comment>
    <comment ref="A6" authorId="0" shapeId="0" xr:uid="{00000000-0006-0000-0100-00000C00000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xr:uid="{00000000-0006-0000-0100-00000D00000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xr:uid="{00000000-0006-0000-0100-00000E000000}">
      <text>
        <r>
          <rPr>
            <b/>
            <sz val="8"/>
            <color indexed="81"/>
            <rFont val="Tahoma"/>
            <family val="2"/>
          </rPr>
          <t xml:space="preserve">Instructions:
</t>
        </r>
        <r>
          <rPr>
            <sz val="8"/>
            <color indexed="81"/>
            <rFont val="Tahoma"/>
            <family val="2"/>
          </rPr>
          <t xml:space="preserve">Max 40 characters. </t>
        </r>
      </text>
    </comment>
    <comment ref="E6" authorId="1" shapeId="0" xr:uid="{00000000-0006-0000-0100-00000F000000}">
      <text>
        <r>
          <rPr>
            <b/>
            <sz val="9"/>
            <color indexed="81"/>
            <rFont val="Tahoma"/>
            <family val="2"/>
          </rPr>
          <t xml:space="preserve">Instructions: Provided by CSD.
</t>
        </r>
        <r>
          <rPr>
            <sz val="9"/>
            <color indexed="81"/>
            <rFont val="Tahoma"/>
            <family val="2"/>
          </rPr>
          <t xml:space="preserve">
</t>
        </r>
      </text>
    </comment>
    <comment ref="F6" authorId="1" shapeId="0" xr:uid="{00000000-0006-0000-0100-000010000000}">
      <text>
        <r>
          <rPr>
            <b/>
            <sz val="9"/>
            <color indexed="81"/>
            <rFont val="Tahoma"/>
            <family val="2"/>
          </rPr>
          <t>Instructions: Provided by CSD.</t>
        </r>
        <r>
          <rPr>
            <sz val="9"/>
            <color indexed="81"/>
            <rFont val="Tahoma"/>
            <family val="2"/>
          </rPr>
          <t xml:space="preserve">
</t>
        </r>
      </text>
    </comment>
    <comment ref="G6" authorId="0" shapeId="0" xr:uid="{00000000-0006-0000-0100-00001100000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xr:uid="{00000000-0006-0000-0100-000012000000}">
      <text>
        <r>
          <rPr>
            <b/>
            <sz val="8"/>
            <color indexed="81"/>
            <rFont val="Tahoma"/>
            <family val="2"/>
          </rPr>
          <t>Instructions:</t>
        </r>
        <r>
          <rPr>
            <sz val="8"/>
            <color indexed="81"/>
            <rFont val="Tahoma"/>
            <family val="2"/>
          </rPr>
          <t xml:space="preserve">
Usually 1 (one) for certificates.</t>
        </r>
      </text>
    </comment>
    <comment ref="I6" authorId="0" shapeId="0" xr:uid="{00000000-0006-0000-0100-00001300000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xr:uid="{00000000-0006-0000-0100-00001400000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xr:uid="{00000000-0006-0000-0100-00001500000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xr:uid="{00000000-0006-0000-0100-00001600000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xr:uid="{00000000-0006-0000-0100-00001700000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xr:uid="{00000000-0006-0000-0100-00001800000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xr:uid="{00000000-0006-0000-0100-000019000000}">
      <text>
        <r>
          <rPr>
            <b/>
            <sz val="8"/>
            <color indexed="81"/>
            <rFont val="Tahoma"/>
            <family val="2"/>
          </rPr>
          <t xml:space="preserve">Instructions:
</t>
        </r>
        <r>
          <rPr>
            <sz val="8"/>
            <color indexed="81"/>
            <rFont val="Tahoma"/>
            <family val="2"/>
          </rPr>
          <t>Intended for, and mandatory for, Discount Certificates.</t>
        </r>
      </text>
    </comment>
    <comment ref="Q6" authorId="0" shapeId="0" xr:uid="{00000000-0006-0000-0100-00001A000000}">
      <text>
        <r>
          <rPr>
            <b/>
            <sz val="8"/>
            <color indexed="81"/>
            <rFont val="Tahoma"/>
            <family val="2"/>
          </rPr>
          <t>Instructions:</t>
        </r>
        <r>
          <rPr>
            <sz val="8"/>
            <color indexed="81"/>
            <rFont val="Tahoma"/>
            <family val="2"/>
          </rPr>
          <t xml:space="preserve">
Mandatory for Turbo Warrants and Discount Certificates
</t>
        </r>
      </text>
    </comment>
    <comment ref="R6" authorId="0" shapeId="0" xr:uid="{00000000-0006-0000-0100-00001B00000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xr:uid="{00000000-0006-0000-0100-00001C00000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xr:uid="{00000000-0006-0000-0100-00001D00000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xr:uid="{00000000-0006-0000-0100-00001E000000}">
      <text>
        <r>
          <rPr>
            <b/>
            <sz val="8"/>
            <color indexed="81"/>
            <rFont val="Tahoma"/>
            <family val="2"/>
          </rPr>
          <t>Instructions:</t>
        </r>
        <r>
          <rPr>
            <sz val="8"/>
            <color indexed="81"/>
            <rFont val="Tahoma"/>
            <family val="2"/>
          </rPr>
          <t xml:space="preserve">
Mandatory field for Mini Futures.</t>
        </r>
      </text>
    </comment>
    <comment ref="V6" authorId="0" shapeId="0" xr:uid="{00000000-0006-0000-0100-00001F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xr:uid="{00000000-0006-0000-0100-000020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xr:uid="{00000000-0006-0000-0100-000021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xr:uid="{00000000-0006-0000-0100-000022000000}">
      <text>
        <r>
          <rPr>
            <b/>
            <sz val="8"/>
            <color indexed="81"/>
            <rFont val="Tahoma"/>
            <family val="2"/>
          </rPr>
          <t>Instructions:</t>
        </r>
        <r>
          <rPr>
            <sz val="8"/>
            <color indexed="81"/>
            <rFont val="Tahoma"/>
            <family val="2"/>
          </rPr>
          <t xml:space="preserve">
Free text description of the underlying.
Optional field.</t>
        </r>
      </text>
    </comment>
    <comment ref="Z6" authorId="0" shapeId="0" xr:uid="{00000000-0006-0000-0100-000023000000}">
      <text>
        <r>
          <rPr>
            <b/>
            <sz val="8"/>
            <color indexed="81"/>
            <rFont val="Tahoma"/>
            <family val="2"/>
          </rPr>
          <t>Instructions:</t>
        </r>
        <r>
          <rPr>
            <sz val="8"/>
            <color indexed="81"/>
            <rFont val="Tahoma"/>
            <family val="2"/>
          </rPr>
          <t xml:space="preserve">
The basket shares should add up to 100.
Mandatory field.</t>
        </r>
      </text>
    </comment>
    <comment ref="AA6" authorId="0" shapeId="0" xr:uid="{00000000-0006-0000-0100-000024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xr:uid="{00000000-0006-0000-0100-000025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xr:uid="{00000000-0006-0000-0100-000026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xr:uid="{00000000-0006-0000-0100-000027000000}">
      <text>
        <r>
          <rPr>
            <b/>
            <sz val="8"/>
            <color indexed="81"/>
            <rFont val="Tahoma"/>
            <family val="2"/>
          </rPr>
          <t>Instructions:</t>
        </r>
        <r>
          <rPr>
            <sz val="8"/>
            <color indexed="81"/>
            <rFont val="Tahoma"/>
            <family val="2"/>
          </rPr>
          <t xml:space="preserve">
Free text description of the underlying.
Optional field.</t>
        </r>
      </text>
    </comment>
    <comment ref="AE6" authorId="0" shapeId="0" xr:uid="{00000000-0006-0000-0100-000028000000}">
      <text>
        <r>
          <rPr>
            <b/>
            <sz val="8"/>
            <color indexed="81"/>
            <rFont val="Tahoma"/>
            <family val="2"/>
          </rPr>
          <t>Instructions:</t>
        </r>
        <r>
          <rPr>
            <sz val="8"/>
            <color indexed="81"/>
            <rFont val="Tahoma"/>
            <family val="2"/>
          </rPr>
          <t xml:space="preserve">
The basket shares should add up to 100.
Mandatory field.</t>
        </r>
      </text>
    </comment>
    <comment ref="AF6" authorId="0" shapeId="0" xr:uid="{00000000-0006-0000-0100-000029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xr:uid="{00000000-0006-0000-0100-00002A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xr:uid="{00000000-0006-0000-0100-00002B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xr:uid="{00000000-0006-0000-0100-00002C000000}">
      <text>
        <r>
          <rPr>
            <b/>
            <sz val="8"/>
            <color indexed="81"/>
            <rFont val="Tahoma"/>
            <family val="2"/>
          </rPr>
          <t>Instructions:</t>
        </r>
        <r>
          <rPr>
            <sz val="8"/>
            <color indexed="81"/>
            <rFont val="Tahoma"/>
            <family val="2"/>
          </rPr>
          <t xml:space="preserve">
Free text description of the underlying.
Optional field.</t>
        </r>
      </text>
    </comment>
    <comment ref="AJ6" authorId="0" shapeId="0" xr:uid="{00000000-0006-0000-0100-00002D000000}">
      <text>
        <r>
          <rPr>
            <b/>
            <sz val="8"/>
            <color indexed="81"/>
            <rFont val="Tahoma"/>
            <family val="2"/>
          </rPr>
          <t>Instructions:</t>
        </r>
        <r>
          <rPr>
            <sz val="8"/>
            <color indexed="81"/>
            <rFont val="Tahoma"/>
            <family val="2"/>
          </rPr>
          <t xml:space="preserve">
The basket shares should add up to 100.
Mandatory field.</t>
        </r>
      </text>
    </comment>
    <comment ref="AK6" authorId="0" shapeId="0" xr:uid="{00000000-0006-0000-0100-00002E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xr:uid="{00000000-0006-0000-0100-00002F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xr:uid="{00000000-0006-0000-0100-000030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xr:uid="{00000000-0006-0000-0100-000031000000}">
      <text>
        <r>
          <rPr>
            <b/>
            <sz val="8"/>
            <color indexed="81"/>
            <rFont val="Tahoma"/>
            <family val="2"/>
          </rPr>
          <t>Instructions:</t>
        </r>
        <r>
          <rPr>
            <sz val="8"/>
            <color indexed="81"/>
            <rFont val="Tahoma"/>
            <family val="2"/>
          </rPr>
          <t xml:space="preserve">
Free text description of the underlying.
Optional field.</t>
        </r>
      </text>
    </comment>
    <comment ref="AO6" authorId="0" shapeId="0" xr:uid="{00000000-0006-0000-0100-000032000000}">
      <text>
        <r>
          <rPr>
            <b/>
            <sz val="8"/>
            <color indexed="81"/>
            <rFont val="Tahoma"/>
            <family val="2"/>
          </rPr>
          <t>Instructions:</t>
        </r>
        <r>
          <rPr>
            <sz val="8"/>
            <color indexed="81"/>
            <rFont val="Tahoma"/>
            <family val="2"/>
          </rPr>
          <t xml:space="preserve">
The basket shares should add up to 100.
Mandatory field.</t>
        </r>
      </text>
    </comment>
    <comment ref="AP6" authorId="0" shapeId="0" xr:uid="{00000000-0006-0000-0100-000033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xr:uid="{00000000-0006-0000-0100-000034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xr:uid="{00000000-0006-0000-0100-000035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xr:uid="{00000000-0006-0000-0100-000036000000}">
      <text>
        <r>
          <rPr>
            <b/>
            <sz val="8"/>
            <color indexed="81"/>
            <rFont val="Tahoma"/>
            <family val="2"/>
          </rPr>
          <t>Instructions:</t>
        </r>
        <r>
          <rPr>
            <sz val="8"/>
            <color indexed="81"/>
            <rFont val="Tahoma"/>
            <family val="2"/>
          </rPr>
          <t xml:space="preserve">
Free text description of the underlying.
Optional field.</t>
        </r>
      </text>
    </comment>
    <comment ref="AT6" authorId="0" shapeId="0" xr:uid="{00000000-0006-0000-0100-000037000000}">
      <text>
        <r>
          <rPr>
            <b/>
            <sz val="8"/>
            <color indexed="81"/>
            <rFont val="Tahoma"/>
            <family val="2"/>
          </rPr>
          <t>Instructions:</t>
        </r>
        <r>
          <rPr>
            <sz val="8"/>
            <color indexed="81"/>
            <rFont val="Tahoma"/>
            <family val="2"/>
          </rPr>
          <t xml:space="preserve">
The basket shares should add up to 100.
Mandatory field.</t>
        </r>
      </text>
    </comment>
    <comment ref="AU6" authorId="0" shapeId="0" xr:uid="{00000000-0006-0000-0100-000038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xr:uid="{00000000-0006-0000-0100-000039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xr:uid="{00000000-0006-0000-0100-00003A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xr:uid="{00000000-0006-0000-0100-00003B000000}">
      <text>
        <r>
          <rPr>
            <b/>
            <sz val="8"/>
            <color indexed="81"/>
            <rFont val="Tahoma"/>
            <family val="2"/>
          </rPr>
          <t>Instructions:</t>
        </r>
        <r>
          <rPr>
            <sz val="8"/>
            <color indexed="81"/>
            <rFont val="Tahoma"/>
            <family val="2"/>
          </rPr>
          <t xml:space="preserve">
Free text description of the underlying.
Optional field.</t>
        </r>
      </text>
    </comment>
    <comment ref="AY6" authorId="0" shapeId="0" xr:uid="{00000000-0006-0000-0100-00003C000000}">
      <text>
        <r>
          <rPr>
            <b/>
            <sz val="8"/>
            <color indexed="81"/>
            <rFont val="Tahoma"/>
            <family val="2"/>
          </rPr>
          <t>Instructions:</t>
        </r>
        <r>
          <rPr>
            <sz val="8"/>
            <color indexed="81"/>
            <rFont val="Tahoma"/>
            <family val="2"/>
          </rPr>
          <t xml:space="preserve">
The basket shares should add up to 100.
Mandatory field.</t>
        </r>
      </text>
    </comment>
    <comment ref="AZ6" authorId="0" shapeId="0" xr:uid="{00000000-0006-0000-0100-00003D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xr:uid="{00000000-0006-0000-0100-00003E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xr:uid="{00000000-0006-0000-0100-00003F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xr:uid="{00000000-0006-0000-0100-000040000000}">
      <text>
        <r>
          <rPr>
            <b/>
            <sz val="8"/>
            <color indexed="81"/>
            <rFont val="Tahoma"/>
            <family val="2"/>
          </rPr>
          <t>Instructions:</t>
        </r>
        <r>
          <rPr>
            <sz val="8"/>
            <color indexed="81"/>
            <rFont val="Tahoma"/>
            <family val="2"/>
          </rPr>
          <t xml:space="preserve">
Free text description of the underlying.
Optional field.</t>
        </r>
      </text>
    </comment>
    <comment ref="BD6" authorId="0" shapeId="0" xr:uid="{00000000-0006-0000-0100-000041000000}">
      <text>
        <r>
          <rPr>
            <b/>
            <sz val="8"/>
            <color indexed="81"/>
            <rFont val="Tahoma"/>
            <family val="2"/>
          </rPr>
          <t>Instructions:</t>
        </r>
        <r>
          <rPr>
            <sz val="8"/>
            <color indexed="81"/>
            <rFont val="Tahoma"/>
            <family val="2"/>
          </rPr>
          <t xml:space="preserve">
The basket shares should add up to 100.
Mandatory field.</t>
        </r>
      </text>
    </comment>
    <comment ref="BE6" authorId="0" shapeId="0" xr:uid="{00000000-0006-0000-0100-000042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xr:uid="{00000000-0006-0000-0100-000043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xr:uid="{00000000-0006-0000-0100-000044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xr:uid="{00000000-0006-0000-0100-000045000000}">
      <text>
        <r>
          <rPr>
            <b/>
            <sz val="8"/>
            <color indexed="81"/>
            <rFont val="Tahoma"/>
            <family val="2"/>
          </rPr>
          <t>Instructions:</t>
        </r>
        <r>
          <rPr>
            <sz val="8"/>
            <color indexed="81"/>
            <rFont val="Tahoma"/>
            <family val="2"/>
          </rPr>
          <t xml:space="preserve">
Free text description of the underlying.
Optional field.</t>
        </r>
      </text>
    </comment>
    <comment ref="BI6" authorId="0" shapeId="0" xr:uid="{00000000-0006-0000-0100-000046000000}">
      <text>
        <r>
          <rPr>
            <b/>
            <sz val="8"/>
            <color indexed="81"/>
            <rFont val="Tahoma"/>
            <family val="2"/>
          </rPr>
          <t>Instructions:</t>
        </r>
        <r>
          <rPr>
            <sz val="8"/>
            <color indexed="81"/>
            <rFont val="Tahoma"/>
            <family val="2"/>
          </rPr>
          <t xml:space="preserve">
The basket shares should add up to 100.
Mandatory field.</t>
        </r>
      </text>
    </comment>
    <comment ref="BJ6" authorId="0" shapeId="0" xr:uid="{00000000-0006-0000-0100-000047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xr:uid="{00000000-0006-0000-0100-000048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xr:uid="{00000000-0006-0000-0100-000049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xr:uid="{00000000-0006-0000-0100-00004A000000}">
      <text>
        <r>
          <rPr>
            <b/>
            <sz val="8"/>
            <color indexed="81"/>
            <rFont val="Tahoma"/>
            <family val="2"/>
          </rPr>
          <t>Instructions:</t>
        </r>
        <r>
          <rPr>
            <sz val="8"/>
            <color indexed="81"/>
            <rFont val="Tahoma"/>
            <family val="2"/>
          </rPr>
          <t xml:space="preserve">
Free text description of the underlying.
Optional field.</t>
        </r>
      </text>
    </comment>
    <comment ref="BN6" authorId="0" shapeId="0" xr:uid="{00000000-0006-0000-0100-00004B000000}">
      <text>
        <r>
          <rPr>
            <b/>
            <sz val="8"/>
            <color indexed="81"/>
            <rFont val="Tahoma"/>
            <family val="2"/>
          </rPr>
          <t>Instructions:</t>
        </r>
        <r>
          <rPr>
            <sz val="8"/>
            <color indexed="81"/>
            <rFont val="Tahoma"/>
            <family val="2"/>
          </rPr>
          <t xml:space="preserve">
The basket shares should add up to 100.
Mandatory field.</t>
        </r>
      </text>
    </comment>
    <comment ref="BO6" authorId="0" shapeId="0" xr:uid="{00000000-0006-0000-0100-00004C00000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xr:uid="{00000000-0006-0000-0100-00004D00000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xr:uid="{00000000-0006-0000-0100-00004E00000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xr:uid="{00000000-0006-0000-0100-00004F000000}">
      <text>
        <r>
          <rPr>
            <b/>
            <sz val="8"/>
            <color indexed="81"/>
            <rFont val="Tahoma"/>
            <family val="2"/>
          </rPr>
          <t>Instructions:</t>
        </r>
        <r>
          <rPr>
            <sz val="8"/>
            <color indexed="81"/>
            <rFont val="Tahoma"/>
            <family val="2"/>
          </rPr>
          <t xml:space="preserve">
Free text description of the underlying.
Optional field.</t>
        </r>
      </text>
    </comment>
    <comment ref="BS6" authorId="0" shapeId="0" xr:uid="{00000000-0006-0000-0100-00005000000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Jonas Aldén</author>
    <author>Riku Oksala</author>
  </authors>
  <commentList>
    <comment ref="A1" authorId="0" shapeId="0" xr:uid="{00000000-0006-0000-0200-000001000000}">
      <text>
        <r>
          <rPr>
            <b/>
            <sz val="8"/>
            <color indexed="81"/>
            <rFont val="Tahoma"/>
            <family val="2"/>
          </rPr>
          <t>Instructions:</t>
        </r>
        <r>
          <rPr>
            <sz val="8"/>
            <color indexed="81"/>
            <rFont val="Tahoma"/>
            <family val="2"/>
          </rPr>
          <t xml:space="preserve">
XCSE Copenhagen
XHEL Helsinki
XSTO Stockholm</t>
        </r>
      </text>
    </comment>
    <comment ref="B1" authorId="0" shapeId="0" xr:uid="{00000000-0006-0000-0200-00000200000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xr:uid="{00000000-0006-0000-0200-000003000000}">
      <text>
        <r>
          <rPr>
            <b/>
            <sz val="8"/>
            <color rgb="FF000000"/>
            <rFont val="Tahoma"/>
            <family val="2"/>
          </rPr>
          <t>Instructions:</t>
        </r>
        <r>
          <rPr>
            <sz val="8"/>
            <color rgb="FF000000"/>
            <rFont val="Tahoma"/>
            <family val="2"/>
          </rPr>
          <t xml:space="preserve">
</t>
        </r>
        <r>
          <rPr>
            <sz val="8"/>
            <color rgb="FF000000"/>
            <rFont val="Tahoma"/>
            <family val="2"/>
          </rPr>
          <t>Choose from the dropdown.</t>
        </r>
      </text>
    </comment>
    <comment ref="E1" authorId="0" shapeId="0" xr:uid="{00000000-0006-0000-0200-000004000000}">
      <text>
        <r>
          <rPr>
            <b/>
            <sz val="8"/>
            <color indexed="81"/>
            <rFont val="Tahoma"/>
            <family val="2"/>
          </rPr>
          <t xml:space="preserve">Instructions:
</t>
        </r>
        <r>
          <rPr>
            <sz val="8"/>
            <color indexed="81"/>
            <rFont val="Tahoma"/>
            <family val="2"/>
          </rPr>
          <t xml:space="preserve">The currency the bond will be traded in.
</t>
        </r>
      </text>
    </comment>
    <comment ref="F1" authorId="0" shapeId="0" xr:uid="{00000000-0006-0000-0200-00000500000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xr:uid="{00000000-0006-0000-0200-000006000000}">
      <text>
        <r>
          <rPr>
            <b/>
            <sz val="8"/>
            <color indexed="81"/>
            <rFont val="Tahoma"/>
            <family val="2"/>
          </rPr>
          <t>Instructions:</t>
        </r>
        <r>
          <rPr>
            <sz val="8"/>
            <color indexed="81"/>
            <rFont val="Tahoma"/>
            <family val="2"/>
          </rPr>
          <t xml:space="preserve">
Enter a valid future trading date. 
Format: YYYY-MM-DD</t>
        </r>
      </text>
    </comment>
    <comment ref="H1" authorId="0" shapeId="0" xr:uid="{00000000-0006-0000-0200-000007000000}">
      <text>
        <r>
          <rPr>
            <b/>
            <sz val="8"/>
            <color indexed="81"/>
            <rFont val="Tahoma"/>
            <family val="2"/>
          </rPr>
          <t>Instructions:</t>
        </r>
        <r>
          <rPr>
            <sz val="8"/>
            <color indexed="81"/>
            <rFont val="Tahoma"/>
            <family val="2"/>
          </rPr>
          <t xml:space="preserve">
Issuer LEI 20 chararcters.</t>
        </r>
      </text>
    </comment>
    <comment ref="I1" authorId="0" shapeId="0" xr:uid="{00000000-0006-0000-0200-000008000000}">
      <text>
        <r>
          <rPr>
            <b/>
            <sz val="8"/>
            <color indexed="81"/>
            <rFont val="Tahoma"/>
            <family val="2"/>
          </rPr>
          <t>Instructions:</t>
        </r>
        <r>
          <rPr>
            <sz val="8"/>
            <color indexed="81"/>
            <rFont val="Tahoma"/>
            <family val="2"/>
          </rPr>
          <t xml:space="preserve">
Automatically filled based on issuer.</t>
        </r>
      </text>
    </comment>
    <comment ref="J1" authorId="0" shapeId="0" xr:uid="{00000000-0006-0000-0200-000009000000}">
      <text>
        <r>
          <rPr>
            <b/>
            <sz val="8"/>
            <color indexed="81"/>
            <rFont val="Tahoma"/>
            <family val="2"/>
          </rPr>
          <t xml:space="preserve">Instructions:
</t>
        </r>
        <r>
          <rPr>
            <sz val="8"/>
            <color indexed="81"/>
            <rFont val="Tahoma"/>
            <family val="2"/>
          </rPr>
          <t>Automatically filled based on distributor.</t>
        </r>
      </text>
    </comment>
    <comment ref="L1" authorId="1" shapeId="0" xr:uid="{00000000-0006-0000-0200-00000A000000}">
      <text>
        <r>
          <rPr>
            <sz val="9"/>
            <color indexed="81"/>
            <rFont val="Tahoma"/>
            <family val="2"/>
          </rPr>
          <t xml:space="preserve">http://ec.europa.eu/finance/securities/docs/isd/mifid/rts/160714-rts-2-annex_en.pdf
</t>
        </r>
      </text>
    </comment>
    <comment ref="A6" authorId="0" shapeId="0" xr:uid="{00000000-0006-0000-0200-00000B00000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xr:uid="{00000000-0006-0000-0200-00000C000000}">
      <text>
        <r>
          <rPr>
            <b/>
            <sz val="8"/>
            <color rgb="FF000000"/>
            <rFont val="Tahoma"/>
            <family val="2"/>
          </rPr>
          <t>Instructions:</t>
        </r>
        <r>
          <rPr>
            <sz val="8"/>
            <color rgb="FF000000"/>
            <rFont val="Tahoma"/>
            <family val="2"/>
          </rPr>
          <t xml:space="preserve">
</t>
        </r>
        <r>
          <rPr>
            <sz val="8"/>
            <color rgb="FF000000"/>
            <rFont val="Tahoma"/>
            <family val="2"/>
          </rPr>
          <t xml:space="preserve">Full name of the intrument. Max 32 characters.  Max 32 characters. 
</t>
        </r>
      </text>
    </comment>
    <comment ref="C6" authorId="0" shapeId="0" xr:uid="{00000000-0006-0000-0200-00000D000000}">
      <text>
        <r>
          <rPr>
            <b/>
            <sz val="8"/>
            <color rgb="FF000000"/>
            <rFont val="Tahoma"/>
            <family val="2"/>
          </rPr>
          <t>Instructions:</t>
        </r>
        <r>
          <rPr>
            <sz val="8"/>
            <color rgb="FF000000"/>
            <rFont val="Tahoma"/>
            <family val="2"/>
          </rPr>
          <t xml:space="preserve">
</t>
        </r>
        <r>
          <rPr>
            <sz val="8"/>
            <color rgb="FF000000"/>
            <rFont val="Tahoma"/>
            <family val="2"/>
          </rPr>
          <t>Optional field.</t>
        </r>
      </text>
    </comment>
    <comment ref="H6" authorId="0" shapeId="0" xr:uid="{00000000-0006-0000-0200-00000E00000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xr:uid="{00000000-0006-0000-0200-00000F000000}">
      <text>
        <r>
          <rPr>
            <b/>
            <sz val="8"/>
            <color indexed="81"/>
            <rFont val="Tahoma"/>
            <family val="2"/>
          </rPr>
          <t>Instructions:</t>
        </r>
        <r>
          <rPr>
            <sz val="8"/>
            <color indexed="81"/>
            <rFont val="Tahoma"/>
            <family val="2"/>
          </rPr>
          <t xml:space="preserve">
Mandatory if floating rate instrument.</t>
        </r>
      </text>
    </comment>
    <comment ref="K6" authorId="0" shapeId="0" xr:uid="{00000000-0006-0000-0200-000010000000}">
      <text>
        <r>
          <rPr>
            <b/>
            <sz val="8"/>
            <color rgb="FF000000"/>
            <rFont val="Tahoma"/>
            <family val="2"/>
          </rPr>
          <t>Instructions:</t>
        </r>
        <r>
          <rPr>
            <sz val="8"/>
            <color rgb="FF000000"/>
            <rFont val="Tahoma"/>
            <family val="2"/>
          </rPr>
          <t xml:space="preserve">
</t>
        </r>
        <r>
          <rPr>
            <sz val="8"/>
            <color rgb="FF000000"/>
            <rFont val="Tahoma"/>
            <family val="2"/>
          </rPr>
          <t xml:space="preserve">Fixed rate instruments: Interest rate.
</t>
        </r>
        <r>
          <rPr>
            <sz val="8"/>
            <color rgb="FF000000"/>
            <rFont val="Tahoma"/>
            <family val="2"/>
          </rPr>
          <t xml:space="preserve">Floating rate instruments: Spread.
</t>
        </r>
        <r>
          <rPr>
            <sz val="8"/>
            <color rgb="FF000000"/>
            <rFont val="Tahoma"/>
            <family val="2"/>
          </rPr>
          <t xml:space="preserve">
</t>
        </r>
        <r>
          <rPr>
            <sz val="8"/>
            <color rgb="FF000000"/>
            <rFont val="Tahoma"/>
            <family val="2"/>
          </rPr>
          <t>In per cent. Example: 3.5 % should be filled in as 3.5 rather than 0.035.</t>
        </r>
      </text>
    </comment>
    <comment ref="L6" authorId="0" shapeId="0" xr:uid="{00000000-0006-0000-0200-000011000000}">
      <text>
        <r>
          <rPr>
            <b/>
            <sz val="8"/>
            <color indexed="81"/>
            <rFont val="Tahoma"/>
            <family val="2"/>
          </rPr>
          <t>Instructions:</t>
        </r>
        <r>
          <rPr>
            <sz val="8"/>
            <color indexed="81"/>
            <rFont val="Tahoma"/>
            <family val="2"/>
          </rPr>
          <t xml:space="preserve">
Please select 0 (zero) for zero coupon bonds.</t>
        </r>
      </text>
    </comment>
    <comment ref="M6" authorId="0" shapeId="0" xr:uid="{00000000-0006-0000-0200-00001200000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xr:uid="{00000000-0006-0000-0200-00001300000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xr:uid="{00000000-0006-0000-0200-000014000000}">
      <text>
        <r>
          <rPr>
            <b/>
            <sz val="8"/>
            <color rgb="FF000000"/>
            <rFont val="Tahoma"/>
            <family val="2"/>
          </rPr>
          <t>Instructions:</t>
        </r>
        <r>
          <rPr>
            <sz val="8"/>
            <color rgb="FF000000"/>
            <rFont val="Tahoma"/>
            <family val="2"/>
          </rPr>
          <t xml:space="preserve">
</t>
        </r>
        <r>
          <rPr>
            <sz val="8"/>
            <color rgb="FF000000"/>
            <rFont val="Tahoma"/>
            <family val="2"/>
          </rPr>
          <t>Forward (next business day)</t>
        </r>
        <r>
          <rPr>
            <b/>
            <sz val="8"/>
            <color rgb="FF000000"/>
            <rFont val="Tahoma"/>
            <family val="2"/>
          </rPr>
          <t xml:space="preserve">
</t>
        </r>
        <r>
          <rPr>
            <sz val="8"/>
            <color rgb="FF000000"/>
            <rFont val="Tahoma"/>
            <family val="2"/>
          </rPr>
          <t xml:space="preserve">Forward MM (next business day but move back if date ends up in a new month)
</t>
        </r>
        <r>
          <rPr>
            <sz val="8"/>
            <color rgb="FF000000"/>
            <rFont val="Tahoma"/>
            <family val="2"/>
          </rPr>
          <t xml:space="preserve">Forward YY (next business day but move back if date ends up in a new year)
</t>
        </r>
        <r>
          <rPr>
            <sz val="8"/>
            <color rgb="FF000000"/>
            <rFont val="Tahoma"/>
            <family val="2"/>
          </rPr>
          <t xml:space="preserve">
</t>
        </r>
        <r>
          <rPr>
            <sz val="8"/>
            <color rgb="FF000000"/>
            <rFont val="Tahoma"/>
            <family val="2"/>
          </rPr>
          <t>Mandatory unless zero coupon instrument.</t>
        </r>
      </text>
    </comment>
    <comment ref="R6" authorId="0" shapeId="0" xr:uid="{00000000-0006-0000-0200-00001500000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xr:uid="{00000000-0006-0000-0200-00001600000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xr:uid="{00000000-0006-0000-0200-00001700000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xr:uid="{00000000-0006-0000-0200-00001800000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xr:uid="{00000000-0006-0000-0200-00001900000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Jonas Aldén</author>
    <author>Riku Oksala</author>
  </authors>
  <commentList>
    <comment ref="A1" authorId="0" shapeId="0" xr:uid="{00000000-0006-0000-0300-000001000000}">
      <text>
        <r>
          <rPr>
            <b/>
            <sz val="8"/>
            <color indexed="81"/>
            <rFont val="Tahoma"/>
            <family val="2"/>
          </rPr>
          <t>Instructions:</t>
        </r>
        <r>
          <rPr>
            <sz val="8"/>
            <color indexed="81"/>
            <rFont val="Tahoma"/>
            <family val="2"/>
          </rPr>
          <t xml:space="preserve">
XCSE Copenhagen
XHEL Helsinki
XSTO Stockholm</t>
        </r>
      </text>
    </comment>
    <comment ref="B1" authorId="0" shapeId="0" xr:uid="{00000000-0006-0000-0300-00000200000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xr:uid="{00000000-0006-0000-0300-000003000000}">
      <text>
        <r>
          <rPr>
            <b/>
            <sz val="8"/>
            <color indexed="81"/>
            <rFont val="Tahoma"/>
            <family val="2"/>
          </rPr>
          <t>Instructions:</t>
        </r>
        <r>
          <rPr>
            <sz val="8"/>
            <color indexed="81"/>
            <rFont val="Tahoma"/>
            <family val="2"/>
          </rPr>
          <t xml:space="preserve">
Choose from the dropdown.</t>
        </r>
      </text>
    </comment>
    <comment ref="E1" authorId="0" shapeId="0" xr:uid="{00000000-0006-0000-0300-000004000000}">
      <text>
        <r>
          <rPr>
            <b/>
            <sz val="8"/>
            <color indexed="81"/>
            <rFont val="Tahoma"/>
            <family val="2"/>
          </rPr>
          <t xml:space="preserve">Instructions:
</t>
        </r>
        <r>
          <rPr>
            <sz val="8"/>
            <color indexed="81"/>
            <rFont val="Tahoma"/>
            <family val="2"/>
          </rPr>
          <t xml:space="preserve">The currency the bond will be traded in.
</t>
        </r>
      </text>
    </comment>
    <comment ref="F1" authorId="0" shapeId="0" xr:uid="{00000000-0006-0000-0300-00000500000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xr:uid="{00000000-0006-0000-0300-000006000000}">
      <text>
        <r>
          <rPr>
            <b/>
            <sz val="8"/>
            <color indexed="81"/>
            <rFont val="Tahoma"/>
            <family val="2"/>
          </rPr>
          <t>Instructions:</t>
        </r>
        <r>
          <rPr>
            <sz val="8"/>
            <color indexed="81"/>
            <rFont val="Tahoma"/>
            <family val="2"/>
          </rPr>
          <t xml:space="preserve">
Enter a valid future trading date. 
Format: YYYY-MM-DD</t>
        </r>
      </text>
    </comment>
    <comment ref="H1" authorId="0" shapeId="0" xr:uid="{00000000-0006-0000-0300-000007000000}">
      <text>
        <r>
          <rPr>
            <b/>
            <sz val="8"/>
            <color indexed="81"/>
            <rFont val="Tahoma"/>
            <family val="2"/>
          </rPr>
          <t>Instructions:</t>
        </r>
        <r>
          <rPr>
            <sz val="8"/>
            <color indexed="81"/>
            <rFont val="Tahoma"/>
            <family val="2"/>
          </rPr>
          <t xml:space="preserve">
Issuer LEI 20 chararcters.</t>
        </r>
      </text>
    </comment>
    <comment ref="I1" authorId="0" shapeId="0" xr:uid="{00000000-0006-0000-0300-000008000000}">
      <text>
        <r>
          <rPr>
            <b/>
            <sz val="8"/>
            <color indexed="81"/>
            <rFont val="Tahoma"/>
            <family val="2"/>
          </rPr>
          <t>Instructions:</t>
        </r>
        <r>
          <rPr>
            <sz val="8"/>
            <color indexed="81"/>
            <rFont val="Tahoma"/>
            <family val="2"/>
          </rPr>
          <t xml:space="preserve">
Automatically filled based on issuer.</t>
        </r>
      </text>
    </comment>
    <comment ref="J1" authorId="0" shapeId="0" xr:uid="{00000000-0006-0000-0300-000009000000}">
      <text>
        <r>
          <rPr>
            <b/>
            <sz val="8"/>
            <color indexed="81"/>
            <rFont val="Tahoma"/>
            <family val="2"/>
          </rPr>
          <t xml:space="preserve">Instructions:
</t>
        </r>
        <r>
          <rPr>
            <sz val="8"/>
            <color indexed="81"/>
            <rFont val="Tahoma"/>
            <family val="2"/>
          </rPr>
          <t>Automatically filled based on distributor.</t>
        </r>
      </text>
    </comment>
    <comment ref="L1" authorId="1" shapeId="0" xr:uid="{00000000-0006-0000-0300-00000A000000}">
      <text>
        <r>
          <rPr>
            <sz val="9"/>
            <color indexed="81"/>
            <rFont val="Tahoma"/>
            <family val="2"/>
          </rPr>
          <t xml:space="preserve">http://ec.europa.eu/finance/securities/docs/isd/mifid/rts/160714-rts-2-annex_en.pdf
</t>
        </r>
      </text>
    </comment>
    <comment ref="A6" authorId="0" shapeId="0" xr:uid="{00000000-0006-0000-0300-00000B00000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xr:uid="{00000000-0006-0000-0300-00000C00000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xr:uid="{00000000-0006-0000-0300-00000D000000}">
      <text>
        <r>
          <rPr>
            <b/>
            <sz val="8"/>
            <color indexed="81"/>
            <rFont val="Tahoma"/>
            <family val="2"/>
          </rPr>
          <t>Instructions:</t>
        </r>
        <r>
          <rPr>
            <sz val="8"/>
            <color indexed="81"/>
            <rFont val="Tahoma"/>
            <family val="2"/>
          </rPr>
          <t xml:space="preserve">
Optional field.</t>
        </r>
      </text>
    </comment>
    <comment ref="H6" authorId="0" shapeId="0" xr:uid="{00000000-0006-0000-0300-00000E00000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xr:uid="{00000000-0006-0000-0300-00000F00000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xr:uid="{00000000-0006-0000-0300-00001000000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xr:uid="{00000000-0006-0000-0300-00001100000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xr:uid="{00000000-0006-0000-0300-00001200000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xr:uid="{00000000-0006-0000-0300-00001300000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Jonas Aldén</author>
    <author>Riku Oksala</author>
  </authors>
  <commentList>
    <comment ref="G1" authorId="0" shapeId="0" xr:uid="{00000000-0006-0000-0400-000001000000}">
      <text>
        <r>
          <rPr>
            <b/>
            <sz val="8"/>
            <color indexed="81"/>
            <rFont val="Tahoma"/>
            <family val="2"/>
          </rPr>
          <t xml:space="preserve">Instructions:
</t>
        </r>
        <r>
          <rPr>
            <sz val="8"/>
            <color indexed="81"/>
            <rFont val="Tahoma"/>
            <family val="2"/>
          </rPr>
          <t>Automatically populated based on issuer.</t>
        </r>
      </text>
    </comment>
    <comment ref="B6" authorId="1" shapeId="0" xr:uid="{00000000-0006-0000-0400-000002000000}">
      <text>
        <r>
          <rPr>
            <b/>
            <sz val="9"/>
            <color indexed="81"/>
            <rFont val="Tahoma"/>
            <family val="2"/>
          </rPr>
          <t>Please form this as follows: Company name/ year/ option serie/ warrant</t>
        </r>
        <r>
          <rPr>
            <sz val="9"/>
            <color indexed="81"/>
            <rFont val="Tahoma"/>
            <family val="2"/>
          </rPr>
          <t xml:space="preserve">
</t>
        </r>
      </text>
    </comment>
    <comment ref="F6" authorId="1" shapeId="0" xr:uid="{00000000-0006-0000-0400-00000300000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xr:uid="{00000000-0006-0000-0400-000004000000}">
      <text>
        <r>
          <rPr>
            <b/>
            <sz val="9"/>
            <color indexed="81"/>
            <rFont val="Tahoma"/>
            <family val="2"/>
          </rPr>
          <t>Instructions:
Automatically populated based on Underlying Instrument.</t>
        </r>
        <r>
          <rPr>
            <sz val="9"/>
            <color indexed="81"/>
            <rFont val="Tahoma"/>
            <family val="2"/>
          </rPr>
          <t xml:space="preserve">
</t>
        </r>
      </text>
    </comment>
    <comment ref="O6" authorId="1" shapeId="0" xr:uid="{00000000-0006-0000-0400-00000500000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Jonas Aldén</author>
  </authors>
  <commentList>
    <comment ref="G1" authorId="0" shapeId="0" xr:uid="{00000000-0006-0000-0500-000001000000}">
      <text>
        <r>
          <rPr>
            <b/>
            <sz val="8"/>
            <color indexed="81"/>
            <rFont val="Tahoma"/>
            <family val="2"/>
          </rPr>
          <t xml:space="preserve">Instructions:
</t>
        </r>
        <r>
          <rPr>
            <sz val="8"/>
            <color indexed="81"/>
            <rFont val="Tahoma"/>
            <family val="2"/>
          </rPr>
          <t>Automatically populated based on issuer.</t>
        </r>
      </text>
    </comment>
    <comment ref="H1" authorId="0" shapeId="0" xr:uid="{00000000-0006-0000-0500-00000200000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Juha Manu</author>
  </authors>
  <commentList>
    <comment ref="A14" authorId="0" shapeId="0" xr:uid="{00000000-0006-0000-0600-000001000000}">
      <text>
        <r>
          <rPr>
            <b/>
            <sz val="9"/>
            <color indexed="81"/>
            <rFont val="Tahoma"/>
            <family val="2"/>
          </rPr>
          <t>Riku: Issuer-field is mandatory.</t>
        </r>
        <r>
          <rPr>
            <sz val="9"/>
            <color indexed="81"/>
            <rFont val="Tahoma"/>
            <family val="2"/>
          </rPr>
          <t xml:space="preserve">
</t>
        </r>
      </text>
    </comment>
    <comment ref="C14" authorId="0" shapeId="0" xr:uid="{00000000-0006-0000-0600-000002000000}">
      <text>
        <r>
          <rPr>
            <b/>
            <sz val="9"/>
            <color indexed="81"/>
            <rFont val="Tahoma"/>
            <family val="2"/>
          </rPr>
          <t>Riku: Should be mandatory to set some full name.</t>
        </r>
      </text>
    </comment>
    <comment ref="D14" authorId="0" shapeId="0" xr:uid="{00000000-0006-0000-0600-000003000000}">
      <text>
        <r>
          <rPr>
            <b/>
            <sz val="9"/>
            <color indexed="81"/>
            <rFont val="Tahoma"/>
            <family val="2"/>
          </rPr>
          <t>Riku: In Finland provided by Euroclear Finland.</t>
        </r>
        <r>
          <rPr>
            <sz val="9"/>
            <color indexed="81"/>
            <rFont val="Tahoma"/>
            <family val="2"/>
          </rPr>
          <t xml:space="preserve">
</t>
        </r>
      </text>
    </comment>
    <comment ref="H14" authorId="0" shapeId="0" xr:uid="{00000000-0006-0000-0600-000004000000}">
      <text>
        <r>
          <rPr>
            <b/>
            <sz val="9"/>
            <color indexed="81"/>
            <rFont val="Tahoma"/>
            <family val="2"/>
          </rPr>
          <t>Riku: Suggestion: Floating Rate / Fixed Rate</t>
        </r>
        <r>
          <rPr>
            <sz val="9"/>
            <color indexed="81"/>
            <rFont val="Tahoma"/>
            <family val="2"/>
          </rPr>
          <t xml:space="preserve">
</t>
        </r>
      </text>
    </comment>
    <comment ref="T14" authorId="0" shapeId="0" xr:uid="{00000000-0006-0000-0600-00000500000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Asta Jepsen</author>
    <author>Riku Oksala</author>
  </authors>
  <commentList>
    <comment ref="C1" authorId="0" shapeId="0" xr:uid="{00000000-0006-0000-0900-000001000000}">
      <text>
        <r>
          <rPr>
            <sz val="11"/>
            <color theme="1"/>
            <rFont val="Calibri"/>
            <family val="2"/>
            <scheme val="minor"/>
          </rPr>
          <t>Foreningens fulde navn.</t>
        </r>
      </text>
    </comment>
    <comment ref="E1" authorId="1" shapeId="0" xr:uid="{00000000-0006-0000-0900-000002000000}">
      <text>
        <r>
          <rPr>
            <b/>
            <sz val="9"/>
            <color indexed="81"/>
            <rFont val="Tahoma"/>
            <family val="2"/>
          </rPr>
          <t>Indsæt 1. handelsdag
Pls. insert first day of trading</t>
        </r>
        <r>
          <rPr>
            <sz val="9"/>
            <color indexed="81"/>
            <rFont val="Tahoma"/>
            <family val="2"/>
          </rPr>
          <t xml:space="preserve">
</t>
        </r>
      </text>
    </comment>
    <comment ref="G1" authorId="1" shapeId="0" xr:uid="{00000000-0006-0000-0900-00000300000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xr:uid="{00000000-0006-0000-0900-000004000000}">
      <text>
        <r>
          <rPr>
            <b/>
            <sz val="9"/>
            <color indexed="81"/>
            <rFont val="Tahoma"/>
            <family val="2"/>
          </rPr>
          <t>Navn på foreningen / selskabet
Name of the fund / the company</t>
        </r>
        <r>
          <rPr>
            <sz val="9"/>
            <color indexed="81"/>
            <rFont val="Tahoma"/>
            <family val="2"/>
          </rPr>
          <t xml:space="preserve">
</t>
        </r>
      </text>
    </comment>
    <comment ref="I1" authorId="1" shapeId="0" xr:uid="{00000000-0006-0000-0900-00000500000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xr:uid="{00000000-0006-0000-0900-00000600000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xr:uid="{00000000-0006-0000-0900-00000700000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xr:uid="{00000000-0006-0000-0900-00000800000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xr:uid="{00000000-0006-0000-0900-00000900000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xr:uid="{00000000-0006-0000-0900-00000A00000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xr:uid="{00000000-0006-0000-0900-00000B000000}">
      <text>
        <r>
          <rPr>
            <b/>
            <sz val="8"/>
            <color indexed="81"/>
            <rFont val="Tahoma"/>
            <family val="2"/>
          </rPr>
          <t>12 tegn
12 characters</t>
        </r>
      </text>
    </comment>
    <comment ref="G6" authorId="0" shapeId="0" xr:uid="{00000000-0006-0000-0900-00000C00000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xr:uid="{00000000-0006-0000-0900-00000D00000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xr:uid="{00000000-0006-0000-0900-00000E000000}">
      <text>
        <r>
          <rPr>
            <b/>
            <sz val="9"/>
            <color indexed="81"/>
            <rFont val="Tahoma"/>
            <family val="2"/>
          </rPr>
          <t>Udstedelsesvaluta
Issuing currency</t>
        </r>
      </text>
    </comment>
    <comment ref="J6" authorId="1" shapeId="0" xr:uid="{00000000-0006-0000-0900-00000F00000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xr:uid="{00000000-0006-0000-0900-00001000000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xr:uid="{00000000-0006-0000-0900-000011000000}">
      <text>
        <r>
          <rPr>
            <b/>
            <sz val="9"/>
            <color indexed="81"/>
            <rFont val="Tahoma"/>
            <family val="2"/>
          </rPr>
          <t>Indtast hjemland
Insert home country</t>
        </r>
      </text>
    </comment>
    <comment ref="M6" authorId="0" shapeId="0" xr:uid="{00000000-0006-0000-0900-000012000000}">
      <text>
        <r>
          <rPr>
            <b/>
            <sz val="8"/>
            <color indexed="81"/>
            <rFont val="Tahoma"/>
            <family val="2"/>
          </rPr>
          <t>Indtast første handelsdag
Insert first day of trading</t>
        </r>
        <r>
          <rPr>
            <sz val="8"/>
            <color indexed="81"/>
            <rFont val="Tahoma"/>
            <family val="2"/>
          </rPr>
          <t xml:space="preserve">
</t>
        </r>
      </text>
    </comment>
    <comment ref="N6" authorId="0" shapeId="0" xr:uid="{00000000-0006-0000-0900-000013000000}">
      <text>
        <r>
          <rPr>
            <b/>
            <sz val="8"/>
            <color indexed="81"/>
            <rFont val="Tahoma"/>
            <family val="2"/>
          </rPr>
          <t>Skal ikke ændres
Pls. do not change</t>
        </r>
      </text>
    </comment>
    <comment ref="O6" authorId="1" shapeId="0" xr:uid="{00000000-0006-0000-0900-000014000000}">
      <text>
        <r>
          <rPr>
            <b/>
            <sz val="9"/>
            <color indexed="81"/>
            <rFont val="Tahoma"/>
            <family val="2"/>
          </rPr>
          <t>Indtast LEI-kode for afdelingen
Insert LEI code of the sub-fund</t>
        </r>
      </text>
    </comment>
    <comment ref="P6" authorId="1" shapeId="0" xr:uid="{00000000-0006-0000-0900-000015000000}">
      <text>
        <r>
          <rPr>
            <b/>
            <sz val="9"/>
            <color indexed="81"/>
            <rFont val="Tahoma"/>
            <family val="2"/>
          </rPr>
          <t xml:space="preserve">Indtast antal udstedte andele
Insert number of units
</t>
        </r>
        <r>
          <rPr>
            <sz val="9"/>
            <color indexed="81"/>
            <rFont val="Tahoma"/>
            <family val="2"/>
          </rPr>
          <t xml:space="preserve">
</t>
        </r>
      </text>
    </comment>
    <comment ref="Q6" authorId="0" shapeId="0" xr:uid="{00000000-0006-0000-0900-00001600000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xr:uid="{00000000-0006-0000-0900-00001700000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xr:uid="{00000000-0006-0000-0900-00001800000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Jonas Aldén</author>
  </authors>
  <commentList>
    <comment ref="B1" authorId="0" shapeId="0" xr:uid="{00000000-0006-0000-0D00-000001000000}">
      <text>
        <r>
          <rPr>
            <b/>
            <sz val="8"/>
            <color indexed="81"/>
            <rFont val="Tahoma"/>
            <family val="2"/>
          </rPr>
          <t xml:space="preserve">Instructions:
</t>
        </r>
        <r>
          <rPr>
            <sz val="8"/>
            <color indexed="81"/>
            <rFont val="Tahoma"/>
            <family val="2"/>
          </rPr>
          <t>XCSE Copenhagen
XHEL Helsinki
XSTO Stockholm</t>
        </r>
      </text>
    </comment>
    <comment ref="E1" authorId="0" shapeId="0" xr:uid="{00000000-0006-0000-0D00-000002000000}">
      <text>
        <r>
          <rPr>
            <b/>
            <sz val="8"/>
            <color indexed="81"/>
            <rFont val="Tahoma"/>
            <family val="2"/>
          </rPr>
          <t>Instructions:</t>
        </r>
        <r>
          <rPr>
            <sz val="8"/>
            <color indexed="81"/>
            <rFont val="Tahoma"/>
            <family val="2"/>
          </rPr>
          <t xml:space="preserve">
Normally 1 (one).</t>
        </r>
      </text>
    </comment>
    <comment ref="F1" authorId="0" shapeId="0" xr:uid="{00000000-0006-0000-0D00-000003000000}">
      <text>
        <r>
          <rPr>
            <b/>
            <sz val="8"/>
            <color indexed="81"/>
            <rFont val="Tahoma"/>
            <family val="2"/>
          </rPr>
          <t>Instructions:</t>
        </r>
        <r>
          <rPr>
            <sz val="8"/>
            <color indexed="81"/>
            <rFont val="Tahoma"/>
            <family val="2"/>
          </rPr>
          <t xml:space="preserve">
Cash or Delivery.</t>
        </r>
      </text>
    </comment>
    <comment ref="G1" authorId="0" shapeId="0" xr:uid="{00000000-0006-0000-0D00-000004000000}">
      <text>
        <r>
          <rPr>
            <b/>
            <sz val="8"/>
            <color indexed="81"/>
            <rFont val="Tahoma"/>
            <family val="2"/>
          </rPr>
          <t>Instructions:</t>
        </r>
        <r>
          <rPr>
            <sz val="8"/>
            <color indexed="81"/>
            <rFont val="Tahoma"/>
            <family val="2"/>
          </rPr>
          <t xml:space="preserve">
European or American type.</t>
        </r>
      </text>
    </comment>
    <comment ref="H1" authorId="0" shapeId="0" xr:uid="{00000000-0006-0000-0D00-00000500000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xr:uid="{00000000-0006-0000-0D00-00000600000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xr:uid="{00000000-0006-0000-0D00-000007000000}">
      <text>
        <r>
          <rPr>
            <b/>
            <sz val="8"/>
            <color indexed="81"/>
            <rFont val="Tahoma"/>
            <family val="2"/>
          </rPr>
          <t xml:space="preserve">Instructions:
</t>
        </r>
        <r>
          <rPr>
            <sz val="8"/>
            <color indexed="81"/>
            <rFont val="Tahoma"/>
            <family val="2"/>
          </rPr>
          <t>Automatically populated based on issuer.</t>
        </r>
      </text>
    </comment>
    <comment ref="K1" authorId="0" shapeId="0" xr:uid="{00000000-0006-0000-0D00-000008000000}">
      <text>
        <r>
          <rPr>
            <b/>
            <sz val="8"/>
            <color indexed="81"/>
            <rFont val="Tahoma"/>
            <family val="2"/>
          </rPr>
          <t xml:space="preserve">Instructions:
</t>
        </r>
        <r>
          <rPr>
            <sz val="8"/>
            <color indexed="81"/>
            <rFont val="Tahoma"/>
            <family val="2"/>
          </rPr>
          <t>Automatically populated based on the  Market maker.</t>
        </r>
      </text>
    </comment>
    <comment ref="A6" authorId="0" shapeId="0" xr:uid="{00000000-0006-0000-0D00-00000900000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xr:uid="{00000000-0006-0000-0D00-00000A000000}">
      <text>
        <r>
          <rPr>
            <b/>
            <sz val="8"/>
            <color indexed="81"/>
            <rFont val="Tahoma"/>
            <family val="2"/>
          </rPr>
          <t xml:space="preserve">Instructions:
</t>
        </r>
        <r>
          <rPr>
            <sz val="8"/>
            <color indexed="81"/>
            <rFont val="Tahoma"/>
            <family val="2"/>
          </rPr>
          <t xml:space="preserve">Max 40 characters. </t>
        </r>
      </text>
    </comment>
    <comment ref="D6" authorId="0" shapeId="0" xr:uid="{00000000-0006-0000-0D00-00000B00000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xr:uid="{00000000-0006-0000-0D00-00000C000000}">
      <text>
        <r>
          <rPr>
            <b/>
            <sz val="8"/>
            <color indexed="81"/>
            <rFont val="Tahoma"/>
            <family val="2"/>
          </rPr>
          <t>Instructions:</t>
        </r>
        <r>
          <rPr>
            <sz val="8"/>
            <color indexed="81"/>
            <rFont val="Tahoma"/>
            <family val="2"/>
          </rPr>
          <t xml:space="preserve">
Usually 1 (one) for certificates.</t>
        </r>
      </text>
    </comment>
    <comment ref="F6" authorId="0" shapeId="0" xr:uid="{00000000-0006-0000-0D00-00000D00000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xr:uid="{00000000-0006-0000-0D00-00000E000000}">
      <text>
        <r>
          <rPr>
            <b/>
            <sz val="8"/>
            <color indexed="81"/>
            <rFont val="Tahoma"/>
            <family val="2"/>
          </rPr>
          <t xml:space="preserve">Instructions:
</t>
        </r>
        <r>
          <rPr>
            <sz val="8"/>
            <color indexed="81"/>
            <rFont val="Tahoma"/>
            <family val="2"/>
          </rPr>
          <t>Enter a valid future trading date. 
Format: YYYY-MM-DD</t>
        </r>
      </text>
    </comment>
    <comment ref="H6" authorId="0" shapeId="0" xr:uid="{00000000-0006-0000-0D00-00000F000000}">
      <text>
        <r>
          <rPr>
            <b/>
            <sz val="8"/>
            <color indexed="81"/>
            <rFont val="Tahoma"/>
            <family val="2"/>
          </rPr>
          <t xml:space="preserve">Instructions:
</t>
        </r>
        <r>
          <rPr>
            <sz val="8"/>
            <color indexed="81"/>
            <rFont val="Tahoma"/>
            <family val="2"/>
          </rPr>
          <t>Enter a valid future trading date. 
Format: YYYY-MM-DD</t>
        </r>
      </text>
    </comment>
    <comment ref="I6" authorId="0" shapeId="0" xr:uid="{00000000-0006-0000-0D00-000010000000}">
      <text>
        <r>
          <rPr>
            <b/>
            <sz val="8"/>
            <color indexed="81"/>
            <rFont val="Tahoma"/>
            <family val="2"/>
          </rPr>
          <t xml:space="preserve">Instructions:
</t>
        </r>
        <r>
          <rPr>
            <sz val="8"/>
            <color indexed="81"/>
            <rFont val="Tahoma"/>
            <family val="2"/>
          </rPr>
          <t>Enter a valid future trading date. 
Format: YYYY-MM-DD</t>
        </r>
      </text>
    </comment>
    <comment ref="O6" authorId="0" shapeId="0" xr:uid="{00000000-0006-0000-0D00-000011000000}">
      <text>
        <r>
          <rPr>
            <b/>
            <sz val="8"/>
            <color indexed="81"/>
            <rFont val="Tahoma"/>
            <family val="2"/>
          </rPr>
          <t xml:space="preserve">Instructions:
</t>
        </r>
        <r>
          <rPr>
            <sz val="8"/>
            <color indexed="81"/>
            <rFont val="Tahoma"/>
            <family val="2"/>
          </rPr>
          <t>Enter a valid future trading date. 
Format: YYYY-MM-DD</t>
        </r>
      </text>
    </comment>
    <comment ref="P6" authorId="0" shapeId="0" xr:uid="{00000000-0006-0000-0D00-000012000000}">
      <text>
        <r>
          <rPr>
            <b/>
            <sz val="8"/>
            <color indexed="81"/>
            <rFont val="Tahoma"/>
            <family val="2"/>
          </rPr>
          <t xml:space="preserve">Instructions:
</t>
        </r>
        <r>
          <rPr>
            <sz val="8"/>
            <color indexed="81"/>
            <rFont val="Tahoma"/>
            <family val="2"/>
          </rPr>
          <t>Enter a valid future trading date. 
Format: YYYY-MM-DD</t>
        </r>
      </text>
    </comment>
    <comment ref="U6" authorId="0" shapeId="0" xr:uid="{00000000-0006-0000-0D00-00001300000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<sst xmlns="http://schemas.openxmlformats.org/spreadsheetml/2006/main" count="4273" uniqueCount="2762">
  <si>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</si>
  <si>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</si>
  <si>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</si>
  <si>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</si>
  <si>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</si>
  <si>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</si>
  <si>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</si>
  <si>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</si>
  <si>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</si>
  <si>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</si>
  <si>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</si>
  <si>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</si>
  <si>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</si>
  <si>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</si>
  <si>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</si>
  <si>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</si>
  <si>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</si>
  <si>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</si>
  <si>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</si>
  <si>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</si>
  <si>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</si>
  <si>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</si>
  <si>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</si>
  <si>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</si>
  <si>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</si>
  <si>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</si>
  <si>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</si>
  <si>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</si>
  <si>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</si>
  <si>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</si>
  <si>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</si>
  <si>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</si>
  <si>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</si>
  <si>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</si>
  <si>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</si>
  <si>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</si>
  <si>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</si>
  <si>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</si>
  <si>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</si>
  <si>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</si>
  <si>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</si>
  <si>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</si>
  <si>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</si>
  <si>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</si>
  <si>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</si>
  <si>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</si>
  <si>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</si>
  <si>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</si>
  <si>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</si>
  <si>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</si>
  <si>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</si>
  <si>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</si>
  <si>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</si>
  <si>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</si>
  <si>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</si>
  <si>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</si>
  <si>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</si>
  <si>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</si>
  <si>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</si>
  <si>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</si>
  <si>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</si>
  <si>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</si>
  <si>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</si>
  <si>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</si>
  <si>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</si>
  <si>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</si>
  <si>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</si>
  <si>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</si>
  <si>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</si>
  <si>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</si>
  <si>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</si>
  <si>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</si>
  <si>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</si>
  <si>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</si>
  <si>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</si>
  <si>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</si>
  <si>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</si>
  <si>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</si>
  <si>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</si>
  <si>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</si>
  <si>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</si>
  <si>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</si>
  <si>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</si>
  <si>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</si>
  <si>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</si>
  <si>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</si>
  <si>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</si>
  <si>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</si>
  <si>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</si>
  <si>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</si>
  <si>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</si>
  <si>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</si>
  <si>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</si>
  <si>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</si>
  <si>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</si>
  <si>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</si>
  <si>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</si>
  <si>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</si>
  <si>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</si>
  <si>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</si>
  <si>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</si>
  <si>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</si>
  <si>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</si>
  <si>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</si>
  <si>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</si>
  <si>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</si>
  <si>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</si>
  <si>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</si>
  <si>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</si>
  <si>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</si>
  <si>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</si>
  <si>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</si>
  <si>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</si>
  <si>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</si>
  <si>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</si>
  <si>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</si>
  <si>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</si>
  <si>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</si>
  <si>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</si>
  <si>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</si>
  <si>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</si>
  <si>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</si>
  <si>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</si>
  <si>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</si>
  <si>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</si>
  <si>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</si>
  <si>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</si>
  <si>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</si>
  <si>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</si>
  <si>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</si>
  <si>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</si>
  <si>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</si>
  <si>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</si>
  <si>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</si>
  <si>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</si>
  <si>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</si>
  <si>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</si>
  <si>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</si>
  <si>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</si>
  <si>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</si>
  <si>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</si>
  <si>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</si>
  <si>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</si>
  <si>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</si>
  <si>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</si>
  <si>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</si>
  <si>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</si>
  <si>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</si>
  <si>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</si>
  <si>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</si>
  <si>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</si>
  <si>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</si>
  <si>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</si>
  <si>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</si>
  <si>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</si>
  <si>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</si>
  <si>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</si>
  <si>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</si>
  <si>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</si>
  <si>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</si>
  <si>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</si>
  <si>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</si>
  <si>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</si>
  <si>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</si>
  <si>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</si>
  <si>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</si>
  <si>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</si>
  <si>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</si>
  <si>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</si>
  <si>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</si>
  <si>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</si>
  <si>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</si>
  <si>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</si>
  <si>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</si>
  <si>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</si>
  <si>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</si>
  <si>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</si>
  <si>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</si>
  <si>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</si>
  <si>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</si>
  <si>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</si>
  <si>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</si>
  <si>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</si>
  <si>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</si>
  <si>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</si>
  <si>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</si>
  <si>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</si>
  <si>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</si>
  <si>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</si>
  <si>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</si>
  <si>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</si>
  <si>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</si>
  <si>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</si>
  <si>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</si>
  <si>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</si>
  <si>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</si>
  <si>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</si>
  <si>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</si>
  <si>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</si>
  <si>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</si>
  <si>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</si>
  <si>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</si>
  <si>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</si>
  <si>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</si>
  <si>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</si>
  <si>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</si>
  <si>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</si>
  <si>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</si>
  <si>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</si>
  <si>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</si>
  <si>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</si>
  <si>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</si>
  <si>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</si>
  <si>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</si>
  <si>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</si>
  <si>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</si>
  <si>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</si>
  <si>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</si>
  <si>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</si>
  <si>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</si>
  <si>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</si>
  <si>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</si>
  <si>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</si>
  <si>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</si>
  <si>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</si>
  <si>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</si>
  <si>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</si>
  <si>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</si>
  <si>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</si>
  <si>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</si>
  <si>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</si>
  <si>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</si>
  <si>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</si>
  <si>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</si>
  <si>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</si>
  <si>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</si>
  <si>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</si>
  <si>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</si>
  <si>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</si>
  <si>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</si>
  <si>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</si>
  <si>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</si>
  <si>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</si>
  <si>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</si>
  <si>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</si>
  <si>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</si>
  <si>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</si>
  <si>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</si>
  <si>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</si>
  <si>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</si>
  <si>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</si>
  <si>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</si>
  <si>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</si>
  <si>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</si>
  <si>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</si>
  <si>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</si>
  <si>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</si>
  <si>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</si>
  <si>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</si>
  <si>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</si>
  <si>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</si>
  <si>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</si>
  <si>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</si>
  <si>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</si>
  <si>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</si>
  <si>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</si>
  <si>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</si>
  <si>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</si>
  <si>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</si>
  <si>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</si>
  <si>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</si>
  <si>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</si>
  <si>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</si>
  <si>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</si>
  <si>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</si>
  <si>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</si>
  <si>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</si>
  <si>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</si>
  <si>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</si>
  <si>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</si>
  <si>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</si>
  <si>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</si>
  <si>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</si>
  <si>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</si>
  <si>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</si>
  <si>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</si>
  <si>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</si>
  <si>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</si>
  <si>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</si>
  <si>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</si>
  <si>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</si>
  <si>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</si>
  <si>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</si>
  <si>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</si>
  <si>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</si>
  <si>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</si>
  <si>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</si>
  <si>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</si>
  <si>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</si>
  <si>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</si>
  <si>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</si>
  <si>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</si>
  <si>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</si>
  <si>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</si>
  <si>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</si>
  <si>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</si>
  <si>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</si>
  <si>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</si>
  <si>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</si>
  <si>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</si>
  <si>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</si>
  <si>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</si>
  <si>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</si>
  <si>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</si>
  <si>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</si>
  <si>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</si>
  <si>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</si>
  <si>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</si>
  <si>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</si>
  <si>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</si>
  <si>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</si>
  <si>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</si>
  <si>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</si>
  <si>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</si>
  <si>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</si>
  <si>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</si>
  <si>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</si>
  <si>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</si>
  <si>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</si>
  <si>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</si>
  <si>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</si>
  <si>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</si>
  <si>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</si>
  <si>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</si>
  <si>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</si>
  <si>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</si>
  <si>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</si>
  <si>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</si>
  <si>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</si>
  <si>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</si>
  <si>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</si>
  <si>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</si>
  <si>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</si>
  <si>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</si>
  <si>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</si>
  <si>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</si>
  <si>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</si>
  <si>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</si>
  <si>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</si>
  <si>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</si>
  <si>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</si>
  <si>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</si>
  <si>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</si>
  <si>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</si>
  <si>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</si>
  <si>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</si>
  <si>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</si>
  <si>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</si>
  <si>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</si>
  <si>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</si>
  <si>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</si>
  <si>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</si>
  <si>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</si>
  <si>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</si>
  <si>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</si>
  <si>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</si>
  <si>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</si>
  <si>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</si>
  <si>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</si>
  <si>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</si>
  <si>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</si>
  <si>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</si>
  <si>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</si>
  <si>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</si>
  <si>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</si>
  <si>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</si>
  <si>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</si>
  <si>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</si>
  <si>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</si>
  <si>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</si>
  <si>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</si>
  <si>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</si>
  <si>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</si>
  <si>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</si>
  <si>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</si>
  <si>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</si>
  <si>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</si>
  <si>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</si>
  <si>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</si>
  <si>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</si>
  <si>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</si>
  <si>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</si>
  <si>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</si>
  <si>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</si>
  <si>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</si>
  <si>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</si>
  <si>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</si>
  <si>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</si>
  <si>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</si>
  <si>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</si>
  <si>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</si>
  <si>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</si>
  <si>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</si>
  <si>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</si>
  <si>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</si>
  <si>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</si>
  <si>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</si>
  <si>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</si>
  <si>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</si>
  <si>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</si>
  <si>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</si>
  <si>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</si>
  <si>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</si>
  <si>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</si>
  <si>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</si>
  <si>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</si>
  <si>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</si>
  <si>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</si>
  <si>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</si>
  <si>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</si>
  <si>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</si>
  <si>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</si>
  <si>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</si>
  <si>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</si>
  <si>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</si>
  <si>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</si>
  <si>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</si>
  <si>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</si>
  <si>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</si>
  <si>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</si>
  <si>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</si>
  <si>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</si>
  <si>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</si>
  <si>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</si>
  <si>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</si>
  <si>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</si>
  <si>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</si>
  <si>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</si>
  <si>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</si>
  <si>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</si>
  <si>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</si>
  <si>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</si>
  <si>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</si>
  <si>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</si>
  <si>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</si>
  <si>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</si>
  <si>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</si>
  <si>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</si>
  <si>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</si>
  <si>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</si>
  <si>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</si>
  <si>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</si>
  <si>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</si>
  <si>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</si>
  <si>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</si>
  <si>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</si>
  <si>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</si>
  <si>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</si>
  <si>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</si>
  <si>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</si>
  <si>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</si>
  <si>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</si>
  <si>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</si>
  <si>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</si>
  <si>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</si>
  <si>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</si>
  <si>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</si>
  <si>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</si>
  <si>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</si>
  <si>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</si>
  <si>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</si>
  <si>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</si>
  <si>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</si>
  <si>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</si>
  <si>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</si>
  <si>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</si>
  <si>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</si>
  <si>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</si>
  <si>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</si>
  <si>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</si>
  <si>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</si>
  <si>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</si>
  <si>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</si>
  <si>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</si>
  <si>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</si>
  <si>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</si>
  <si>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</si>
  <si>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</si>
  <si>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</si>
  <si>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</si>
  <si>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</si>
  <si>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</si>
  <si>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</si>
  <si>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</si>
  <si>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</si>
  <si>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</si>
  <si>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</si>
  <si>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</si>
  <si>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</si>
  <si>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</si>
  <si>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</si>
  <si>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</si>
  <si>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</si>
  <si>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</si>
  <si>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</si>
  <si>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</si>
  <si>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</si>
  <si>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</si>
  <si>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</si>
  <si>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</si>
  <si>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</si>
  <si>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</si>
  <si>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</si>
  <si>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</si>
  <si>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</si>
  <si>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</si>
  <si>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</si>
  <si>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</si>
  <si>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</si>
  <si>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</si>
  <si>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</si>
  <si>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</si>
  <si>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</si>
  <si>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</si>
  <si>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</si>
  <si>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</si>
  <si>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</si>
  <si>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</si>
  <si>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</si>
  <si>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</si>
  <si>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</si>
  <si>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</si>
  <si>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</si>
  <si>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</si>
  <si>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</si>
  <si>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</si>
  <si>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</si>
  <si>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</si>
  <si>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</si>
  <si>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</si>
  <si>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</si>
  <si>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</si>
  <si>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</si>
  <si>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</si>
  <si>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</si>
  <si>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</si>
  <si>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</si>
  <si>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</si>
  <si>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</si>
  <si>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</si>
  <si>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</si>
  <si>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</si>
  <si>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</si>
  <si>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</si>
  <si>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</si>
  <si>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</si>
  <si>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</si>
  <si>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</si>
  <si>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</si>
  <si>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</si>
  <si>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</si>
  <si>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</si>
  <si>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</si>
  <si>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</si>
  <si>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</si>
  <si>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</si>
  <si>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</si>
  <si>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</si>
  <si>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</si>
  <si>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</si>
  <si>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</si>
  <si>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</si>
  <si>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</si>
  <si>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</si>
  <si>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</si>
  <si>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</si>
  <si>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</si>
  <si>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</si>
  <si>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</si>
  <si>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</si>
  <si>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</si>
  <si>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</si>
  <si>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</si>
  <si>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</si>
  <si>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</si>
  <si>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</si>
  <si>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</si>
  <si>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</si>
  <si>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</si>
  <si>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</si>
  <si>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</si>
  <si>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</si>
  <si>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</si>
  <si>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</si>
  <si>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</si>
  <si>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</si>
  <si>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</si>
  <si>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</si>
  <si>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</si>
  <si>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</si>
  <si>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</si>
  <si>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</si>
  <si>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</si>
  <si>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</si>
  <si>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</si>
  <si>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</si>
  <si>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</si>
  <si>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</si>
  <si>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</si>
  <si>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</si>
  <si>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</si>
  <si>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</si>
  <si>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</si>
  <si>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</si>
  <si>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</si>
  <si>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</si>
  <si>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</si>
  <si>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</si>
  <si>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</si>
  <si>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</si>
  <si>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</si>
  <si>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</si>
  <si>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</si>
  <si>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</si>
  <si>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</si>
  <si>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</si>
  <si>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</si>
  <si>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</si>
  <si>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</si>
  <si>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</si>
  <si>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</si>
  <si>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</si>
  <si>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</si>
  <si>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</si>
  <si>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</si>
  <si>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</si>
  <si>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</si>
  <si>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</si>
  <si>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</si>
  <si>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</si>
  <si>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</si>
  <si>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</si>
  <si>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</si>
  <si>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</si>
  <si>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</si>
  <si>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</si>
  <si>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</si>
  <si>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</si>
  <si>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</si>
  <si>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</si>
  <si>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</si>
  <si>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</si>
  <si>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</si>
  <si>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</si>
  <si>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</si>
  <si>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</si>
  <si>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</si>
  <si>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</si>
  <si>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</si>
  <si>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</si>
  <si>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</si>
  <si>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</si>
  <si>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</si>
  <si>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</si>
  <si>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</si>
  <si>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</si>
  <si>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</si>
  <si>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</si>
  <si>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</si>
  <si>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</si>
  <si>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</si>
  <si>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</si>
  <si>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</si>
  <si>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</si>
  <si>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</si>
  <si>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</si>
  <si>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</si>
  <si>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</si>
  <si>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</si>
  <si>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</si>
  <si>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</si>
  <si>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</si>
  <si>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</si>
  <si>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</si>
  <si>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</si>
  <si>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</si>
  <si>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</si>
  <si>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</si>
  <si>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</si>
  <si>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</si>
  <si>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</si>
  <si>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</si>
  <si>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</si>
  <si>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</si>
  <si>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</si>
  <si>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</si>
  <si>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</si>
  <si>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</si>
  <si>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</si>
  <si>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</si>
  <si>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</si>
  <si>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</si>
  <si>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</si>
  <si>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</si>
  <si>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</si>
  <si>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</si>
  <si>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</si>
  <si>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</si>
  <si>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</si>
  <si>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</si>
  <si>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</si>
  <si>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</si>
  <si>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</si>
  <si>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</si>
  <si>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</si>
  <si>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</si>
  <si>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</si>
  <si>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</si>
  <si>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</si>
  <si>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</si>
  <si>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</si>
  <si>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</si>
  <si>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</si>
  <si>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</si>
  <si>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</si>
  <si>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</si>
  <si>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</si>
  <si>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</si>
  <si>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</si>
  <si>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</si>
  <si>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</si>
  <si>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</si>
  <si>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</si>
  <si>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</si>
  <si>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</si>
  <si>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</si>
  <si>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</si>
  <si>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</si>
  <si>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</si>
  <si>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</si>
  <si>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</si>
  <si>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</si>
  <si>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</si>
  <si>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</si>
  <si>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</si>
  <si>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</si>
  <si>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</si>
  <si>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</si>
  <si>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</si>
  <si>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</si>
  <si>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</si>
  <si>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</si>
  <si>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</si>
  <si>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</si>
  <si>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</si>
  <si>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</si>
  <si>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</si>
  <si>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</si>
  <si>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</si>
  <si>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</si>
  <si>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</si>
  <si>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</si>
  <si>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</si>
  <si>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</si>
  <si>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</si>
  <si>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</si>
  <si>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</si>
  <si>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</si>
  <si>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</si>
  <si>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</si>
  <si>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</si>
  <si>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</si>
  <si>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</si>
  <si>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</si>
  <si>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</si>
  <si>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</si>
  <si>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</si>
  <si>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</si>
  <si>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</si>
  <si>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</si>
  <si>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</si>
  <si>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</si>
  <si>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</si>
  <si>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</si>
  <si>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</si>
  <si>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</si>
  <si>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</si>
  <si>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</si>
  <si>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</si>
  <si>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</si>
  <si>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</si>
  <si>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</si>
  <si>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</si>
  <si>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</si>
  <si>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</si>
  <si>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</si>
  <si>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</si>
  <si>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</si>
  <si>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</si>
  <si>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</si>
  <si>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</si>
  <si>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</si>
  <si>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</si>
  <si>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</si>
  <si>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</si>
  <si>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</si>
  <si>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</si>
  <si>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</si>
  <si>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</si>
  <si>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</si>
  <si>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</si>
  <si>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</si>
  <si>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</si>
  <si>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</si>
  <si>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</si>
  <si>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</si>
  <si>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</si>
  <si>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</si>
  <si>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</si>
  <si>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</si>
  <si>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</si>
  <si>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</si>
  <si>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</si>
  <si>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</si>
  <si>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</si>
  <si>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</si>
  <si>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</si>
  <si>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</si>
  <si>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</si>
  <si>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</si>
  <si>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</si>
  <si>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</si>
  <si>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</si>
  <si>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</si>
  <si>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</si>
  <si>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</si>
  <si>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</si>
  <si>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</si>
  <si>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</si>
  <si>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</si>
  <si>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</si>
  <si>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</si>
  <si>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</si>
  <si>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</si>
  <si>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</si>
  <si>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</si>
  <si>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</si>
  <si>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</si>
  <si>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</si>
  <si>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</si>
  <si>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</si>
  <si>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</si>
  <si>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</si>
  <si>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</si>
  <si>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</si>
  <si>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</si>
  <si>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</si>
  <si>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</si>
  <si>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</si>
  <si>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</si>
  <si>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</si>
  <si>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</si>
  <si>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</si>
  <si>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</si>
  <si>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</si>
  <si>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</si>
  <si>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</si>
  <si>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</si>
  <si>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</si>
  <si>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</si>
  <si>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</si>
  <si>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</si>
  <si>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</si>
  <si>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</si>
  <si>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</si>
  <si>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</si>
  <si>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</si>
  <si>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</si>
  <si>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</si>
  <si>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</si>
  <si>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</si>
  <si>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</si>
  <si>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</si>
  <si>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</si>
  <si>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</si>
  <si>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</si>
  <si>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</si>
  <si>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</si>
  <si>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</si>
  <si>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</si>
  <si>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</si>
  <si>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</si>
  <si>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</si>
  <si>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</si>
  <si>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</si>
  <si>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</si>
  <si>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</si>
  <si>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</si>
  <si>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</si>
  <si>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</si>
  <si>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</si>
  <si>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</si>
  <si>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</si>
  <si>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</si>
  <si>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</si>
  <si>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</si>
  <si>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</si>
  <si>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</si>
  <si>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</si>
  <si>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</si>
  <si>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</si>
  <si>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</si>
  <si>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</si>
  <si>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</si>
  <si>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</si>
  <si>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</si>
  <si>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</si>
  <si>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</si>
  <si>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</si>
  <si>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</si>
  <si>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</si>
  <si>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</si>
  <si>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</si>
  <si>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</si>
  <si>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</si>
  <si>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</si>
  <si>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</si>
  <si>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</si>
  <si>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</si>
  <si>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</si>
  <si>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</si>
  <si>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</si>
  <si>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</si>
  <si>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</si>
  <si>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</si>
  <si>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</si>
  <si>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</si>
  <si>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</si>
  <si>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</si>
  <si>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</si>
  <si>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</si>
  <si>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</si>
  <si>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</si>
  <si>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</si>
  <si>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</si>
  <si>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</si>
  <si>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</si>
  <si>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</si>
  <si>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</si>
  <si>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</si>
  <si>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</si>
  <si>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</si>
  <si>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</si>
  <si>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</si>
  <si>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</si>
  <si>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</si>
  <si>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</si>
  <si>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</si>
  <si>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</si>
  <si>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</si>
  <si>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</si>
  <si>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</si>
  <si>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</si>
  <si>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</si>
  <si>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</si>
  <si>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</si>
  <si>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</si>
  <si>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</si>
  <si>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</si>
  <si>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</si>
  <si>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</si>
  <si>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</si>
  <si>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</si>
  <si>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</si>
  <si>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</si>
  <si>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</si>
  <si>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</si>
  <si>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</si>
  <si>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</si>
  <si>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</si>
  <si>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</si>
  <si>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</si>
  <si>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</si>
  <si>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</si>
  <si>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</si>
  <si>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</si>
  <si>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</si>
  <si>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</si>
  <si>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</si>
  <si>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</si>
  <si>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</si>
  <si>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</si>
  <si>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</si>
  <si>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</si>
  <si>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</si>
  <si>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</si>
  <si>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</si>
  <si>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</si>
  <si>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</si>
  <si>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</si>
  <si>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</si>
  <si>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</si>
  <si>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</si>
  <si>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</si>
  <si>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</si>
  <si>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</si>
  <si>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</si>
  <si>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</si>
  <si>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</si>
  <si>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</si>
  <si>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</si>
  <si>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</si>
  <si>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</si>
  <si>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</si>
  <si>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</si>
  <si>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</si>
  <si>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</si>
  <si>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</si>
  <si>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</si>
  <si>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</si>
  <si>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</si>
  <si>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</si>
  <si>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</si>
  <si>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</si>
  <si>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</si>
  <si>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</si>
  <si>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</si>
  <si>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</si>
  <si>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</si>
  <si>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</si>
  <si>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</si>
  <si>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</si>
  <si>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</si>
  <si>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</si>
  <si>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</si>
  <si>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</si>
  <si>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</si>
  <si>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</si>
  <si>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</si>
  <si>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</si>
  <si>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</si>
  <si>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</si>
  <si>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</si>
  <si>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</si>
  <si>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</si>
  <si>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</si>
  <si>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</si>
  <si>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</si>
  <si>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</si>
  <si>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</si>
  <si>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</si>
  <si>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</si>
  <si>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</si>
  <si>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</si>
  <si>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</si>
  <si>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</si>
  <si>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</si>
  <si>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</si>
  <si>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</si>
  <si>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</si>
  <si>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</si>
  <si>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</si>
  <si>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</si>
  <si>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</si>
  <si>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</si>
  <si>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</si>
  <si>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</si>
  <si>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</si>
  <si>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</si>
  <si>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</si>
  <si>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</si>
  <si>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</si>
  <si>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</si>
  <si>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</si>
  <si>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</si>
  <si>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</si>
  <si>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</si>
  <si>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</si>
  <si>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</si>
  <si>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</si>
  <si>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</si>
  <si>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</si>
  <si>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</si>
  <si>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</si>
  <si>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</si>
  <si>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</si>
  <si>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</si>
  <si>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</si>
  <si>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</si>
  <si>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</si>
  <si>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</si>
  <si>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</si>
  <si>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</si>
  <si>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</si>
  <si>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</si>
  <si>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</si>
  <si>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</si>
  <si>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</si>
  <si>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</si>
  <si>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</si>
  <si>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</si>
  <si>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</si>
  <si>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</si>
  <si>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</si>
  <si>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</si>
  <si>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</si>
  <si>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</si>
  <si>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</si>
  <si>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</si>
  <si>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</si>
  <si>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</si>
  <si>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</si>
  <si>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</si>
  <si>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</si>
  <si>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</si>
  <si>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</si>
  <si>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</si>
  <si>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</si>
  <si>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</si>
  <si>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</si>
  <si>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</si>
  <si>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</si>
  <si>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</si>
  <si>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</si>
  <si>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</si>
  <si>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</si>
  <si>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</si>
  <si>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</si>
  <si>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</si>
  <si>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</si>
  <si>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</si>
  <si>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</si>
  <si>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</si>
  <si>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</si>
  <si>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</si>
  <si>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</si>
  <si>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</si>
  <si>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</si>
  <si>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</si>
  <si>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</si>
  <si>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</si>
  <si>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</si>
  <si>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</si>
  <si>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</si>
  <si>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</si>
  <si>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</si>
  <si>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</si>
  <si>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</si>
  <si>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</si>
  <si>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</si>
  <si>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</si>
  <si>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</si>
  <si>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</si>
  <si>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</si>
  <si>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</si>
  <si>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</si>
  <si>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</si>
  <si>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</si>
  <si>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</si>
  <si>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</si>
  <si>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</si>
  <si>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</si>
  <si>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</si>
  <si>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</si>
  <si>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</si>
  <si>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</si>
  <si>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</si>
  <si>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</si>
  <si>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</si>
  <si>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</si>
  <si>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</si>
  <si>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</si>
  <si>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</si>
  <si>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</si>
  <si>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</si>
  <si>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</si>
  <si>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</si>
  <si>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</si>
  <si>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</si>
  <si>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</si>
  <si>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</si>
  <si>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</si>
  <si>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</si>
  <si>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</si>
  <si>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</si>
  <si>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</si>
  <si>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</si>
  <si>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</si>
  <si>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</si>
  <si>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</si>
  <si>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</si>
  <si>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</si>
  <si>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</si>
  <si>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</si>
  <si>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</si>
  <si>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</si>
  <si>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</si>
  <si>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</si>
  <si>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</si>
  <si>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</si>
  <si>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</si>
  <si>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</si>
  <si>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</si>
  <si>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</si>
  <si>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</si>
  <si>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</si>
  <si>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</si>
  <si>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</si>
  <si>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</si>
  <si>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</si>
  <si>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</si>
  <si>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</si>
  <si>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</si>
  <si>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</si>
  <si>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</si>
  <si>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</si>
  <si>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</si>
  <si>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</si>
  <si>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</si>
  <si>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</si>
  <si>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</si>
  <si>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</si>
  <si>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</si>
  <si>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</si>
  <si>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</si>
  <si>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</si>
  <si>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</si>
  <si>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</si>
  <si>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</si>
  <si>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</si>
  <si>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</si>
  <si>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</si>
  <si>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</si>
  <si>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</si>
  <si>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</si>
  <si>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</si>
  <si>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</si>
  <si>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</si>
  <si>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</si>
  <si>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</si>
  <si>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</si>
  <si>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</si>
  <si>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</si>
  <si>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</si>
  <si>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</si>
  <si>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</si>
  <si>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</si>
  <si>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</si>
  <si>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</si>
  <si>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</si>
  <si>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</si>
  <si>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</si>
  <si>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</si>
  <si>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</si>
  <si>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</si>
  <si>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</si>
  <si>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</si>
  <si>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</si>
  <si>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</si>
  <si>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</si>
  <si>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</si>
  <si>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</si>
  <si>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</si>
  <si>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</si>
  <si>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</si>
  <si>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</si>
  <si>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</si>
  <si>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</si>
  <si>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</si>
  <si>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</si>
  <si>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</si>
  <si>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</si>
  <si>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</si>
  <si>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</si>
  <si>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</si>
  <si>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</si>
  <si>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</si>
  <si>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</si>
  <si>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</si>
  <si>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</si>
  <si>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</si>
  <si>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</si>
  <si>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</si>
  <si>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</si>
  <si>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</si>
  <si>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</si>
  <si>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</si>
  <si>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</si>
  <si>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</si>
  <si>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</si>
  <si>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</si>
  <si>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</si>
  <si>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</si>
  <si>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</si>
  <si>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</si>
  <si>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</si>
  <si>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</si>
  <si>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</si>
  <si>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</si>
  <si>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</si>
  <si>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</si>
  <si>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</si>
  <si>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</si>
  <si>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</si>
  <si>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</si>
  <si>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</si>
  <si>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</si>
  <si>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</si>
  <si>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</si>
  <si>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</si>
  <si>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</si>
  <si>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</si>
  <si>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</si>
  <si>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</si>
  <si>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</si>
  <si>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</si>
  <si>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</si>
  <si>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</si>
  <si>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</si>
  <si>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</si>
  <si>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</si>
  <si>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</si>
  <si>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</si>
  <si>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</si>
  <si>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</si>
  <si>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</si>
  <si>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</si>
  <si>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</si>
  <si>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</si>
  <si>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</si>
  <si>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</si>
  <si>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</si>
  <si>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</si>
  <si>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</si>
  <si>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</si>
  <si>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</si>
  <si>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</si>
  <si>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</si>
  <si>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</si>
  <si>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</si>
  <si>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</si>
  <si>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</si>
  <si>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</si>
  <si>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</si>
  <si>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</si>
  <si>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</si>
  <si>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</si>
  <si>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</si>
  <si>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</si>
  <si>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</si>
  <si>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</si>
  <si>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</si>
  <si>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</si>
  <si>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</si>
  <si>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</si>
  <si>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</si>
  <si>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</si>
  <si>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</si>
  <si>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</si>
  <si>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</si>
  <si>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</si>
  <si>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</si>
  <si>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</si>
  <si>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</si>
  <si>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</si>
  <si>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</si>
  <si>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</si>
  <si>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</si>
  <si>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</si>
  <si>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</si>
  <si>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</si>
  <si>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</si>
  <si>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</si>
  <si>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</si>
  <si>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</si>
  <si>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</si>
  <si>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</si>
  <si>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</si>
  <si>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</si>
  <si>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</si>
  <si>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</si>
  <si>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</si>
  <si>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</si>
  <si>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</si>
  <si>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</si>
  <si>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</si>
  <si>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</si>
  <si>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</si>
  <si>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</si>
  <si>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</si>
  <si>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</si>
  <si>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</si>
  <si>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</si>
  <si>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</si>
  <si>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</si>
  <si>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</si>
  <si>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</si>
  <si>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</si>
  <si>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</si>
  <si>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</si>
  <si>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</si>
  <si>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</si>
  <si>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</si>
  <si>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</si>
  <si>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</si>
  <si>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</si>
  <si>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</si>
  <si>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</si>
  <si>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</si>
  <si>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</si>
  <si>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</si>
  <si>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</si>
  <si>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</si>
  <si>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</si>
  <si>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</si>
  <si>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</si>
  <si>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</si>
  <si>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</si>
  <si>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</si>
  <si>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</si>
  <si>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</si>
  <si>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</si>
  <si>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</si>
  <si>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</si>
  <si>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</si>
  <si>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</si>
  <si>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</si>
  <si>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</si>
  <si>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</si>
  <si>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</si>
  <si>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</si>
  <si>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</si>
  <si>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</si>
  <si>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</si>
  <si>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</si>
  <si>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</si>
  <si>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</si>
  <si>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</si>
  <si>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</si>
  <si>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</si>
  <si>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</si>
  <si>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</si>
  <si>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</si>
  <si>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</si>
  <si>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</si>
  <si>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</si>
  <si>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</si>
  <si>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</si>
  <si>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</si>
  <si>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</si>
  <si>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</si>
  <si>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</si>
  <si>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</si>
  <si>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</si>
  <si>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</si>
  <si>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</si>
  <si>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</si>
  <si>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</si>
  <si>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</si>
  <si>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</si>
  <si>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</si>
  <si>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</si>
  <si>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</si>
  <si>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</si>
  <si>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</si>
  <si>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</si>
  <si>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</si>
  <si>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</si>
  <si>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</si>
  <si>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</si>
  <si>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</si>
  <si>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</si>
  <si>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</si>
  <si>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</si>
  <si>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</si>
  <si>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</si>
  <si>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</si>
  <si>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</si>
  <si>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</si>
  <si>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</si>
  <si>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</si>
  <si>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</si>
  <si>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</si>
  <si>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</si>
  <si>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</si>
  <si>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</si>
  <si>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</si>
  <si>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</si>
  <si>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</si>
  <si>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</si>
  <si>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</si>
  <si>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</si>
  <si>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</si>
  <si>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</si>
  <si>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</si>
  <si>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</si>
  <si>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</si>
  <si>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</si>
  <si>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</si>
  <si>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</si>
  <si>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</si>
  <si>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</si>
  <si>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</si>
  <si>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</si>
  <si>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</si>
  <si>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</si>
  <si>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</si>
  <si>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</si>
  <si>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</si>
  <si>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</si>
  <si>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</si>
  <si>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</si>
  <si>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</si>
  <si>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</si>
  <si>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</si>
  <si>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</si>
  <si>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</si>
  <si>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</si>
  <si>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</si>
  <si>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</si>
  <si>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</si>
  <si>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</si>
  <si>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</si>
  <si>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</si>
  <si>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</si>
  <si>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</si>
  <si>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</si>
  <si>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</si>
  <si>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</si>
  <si>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</si>
  <si>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</si>
  <si>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</si>
  <si>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</si>
  <si>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</si>
  <si>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</si>
  <si>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</si>
  <si>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</si>
  <si>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</si>
  <si>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</si>
  <si>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</si>
  <si>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</si>
  <si>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</si>
  <si>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</si>
  <si>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</si>
  <si>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</si>
  <si>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</si>
  <si>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</si>
  <si>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</si>
  <si>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</si>
  <si>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</si>
  <si>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</si>
  <si>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</si>
  <si>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</si>
  <si>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</si>
  <si>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</si>
  <si>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</si>
  <si>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</si>
  <si>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</si>
  <si>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</si>
  <si>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</si>
  <si>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</si>
  <si>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</si>
  <si>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</si>
  <si>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</si>
  <si>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</si>
  <si>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</si>
  <si>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</si>
  <si>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</si>
  <si>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</si>
  <si>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</si>
  <si>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</si>
  <si>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</si>
  <si>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</si>
  <si>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</si>
  <si>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</si>
  <si>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</si>
  <si>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</si>
  <si>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</si>
  <si>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</si>
  <si>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</si>
  <si>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</si>
  <si>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</si>
  <si>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</si>
  <si>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</si>
  <si>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</si>
  <si>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</si>
  <si>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</si>
  <si>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</si>
  <si>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</si>
  <si>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</si>
  <si>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</si>
  <si>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</si>
  <si>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</si>
  <si>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</si>
  <si>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</si>
  <si>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</si>
  <si>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</si>
  <si>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</si>
  <si>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</si>
  <si>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</si>
  <si>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</si>
  <si>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</si>
  <si>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</si>
  <si>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</si>
  <si>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</si>
  <si>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</si>
  <si>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</si>
  <si>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</si>
  <si>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</si>
  <si>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</si>
  <si>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</si>
  <si>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</si>
  <si>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</si>
  <si>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</si>
  <si>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</si>
  <si>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</si>
  <si>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</si>
  <si>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</si>
  <si>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</si>
  <si>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</si>
  <si>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</si>
  <si>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</si>
  <si>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</si>
  <si>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</si>
  <si>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</si>
  <si>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</si>
  <si>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</si>
  <si>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</si>
  <si>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</si>
  <si>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</si>
  <si>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</si>
  <si>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</si>
  <si>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</si>
  <si>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</si>
  <si>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</si>
  <si>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</si>
  <si>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</si>
  <si>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</si>
  <si>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</si>
  <si>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</si>
  <si>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</si>
  <si>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</si>
  <si>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</si>
  <si>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</si>
  <si>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</si>
  <si>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</si>
  <si>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</si>
  <si>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</si>
  <si>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</si>
  <si>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</si>
  <si>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</si>
  <si>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</si>
  <si>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</si>
  <si>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</si>
  <si>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</si>
  <si>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</si>
  <si>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</si>
  <si>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</si>
  <si>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</si>
  <si>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</si>
  <si>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</si>
  <si>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</si>
  <si>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</si>
  <si>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</si>
  <si>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</si>
  <si>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</si>
  <si>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</si>
  <si>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</si>
  <si>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</si>
  <si>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</si>
  <si>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</si>
  <si>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</si>
  <si>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</si>
  <si>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</si>
  <si>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</si>
  <si>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</si>
  <si>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</si>
  <si>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</si>
  <si>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</si>
  <si>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</si>
  <si>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</si>
  <si>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</si>
  <si>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</si>
  <si>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</si>
  <si>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</si>
  <si>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</si>
  <si>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</si>
  <si>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</si>
  <si>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</si>
  <si>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</si>
  <si>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</si>
  <si>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</si>
  <si>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</si>
  <si>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</si>
  <si>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</si>
  <si>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</si>
  <si>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</si>
  <si>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</si>
  <si>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</si>
  <si>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</si>
  <si>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</si>
  <si>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</si>
  <si>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</si>
  <si>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</si>
  <si>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</si>
  <si>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</si>
  <si>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</si>
  <si>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</si>
  <si>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</si>
  <si>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</si>
  <si>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</si>
  <si>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</si>
  <si>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</si>
  <si>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</si>
  <si>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</si>
  <si>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</si>
  <si>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</si>
  <si>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</si>
  <si>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</si>
  <si>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</si>
  <si>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</si>
  <si>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</si>
  <si>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</si>
  <si>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</si>
  <si>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</si>
  <si>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</si>
  <si>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</si>
  <si>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</si>
  <si>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</si>
  <si>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</si>
  <si>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</si>
  <si>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</si>
  <si>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</si>
  <si>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</si>
  <si>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</si>
  <si>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</si>
  <si>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</si>
  <si>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</si>
  <si>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</si>
  <si>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</si>
  <si>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</si>
  <si>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</si>
  <si>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</si>
  <si>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</si>
  <si>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</si>
  <si>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</si>
  <si>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</si>
  <si>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</si>
  <si>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</si>
  <si>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</si>
  <si>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</si>
  <si>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</si>
  <si>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</si>
  <si>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</si>
  <si>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</si>
  <si>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</si>
  <si>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</si>
  <si>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</si>
  <si>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</si>
  <si>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</si>
  <si>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</si>
  <si>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</si>
  <si>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</si>
  <si>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</si>
  <si>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</si>
  <si>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</si>
  <si>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</si>
  <si>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</si>
  <si>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</si>
  <si>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</si>
  <si>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</si>
  <si>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</si>
  <si>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</si>
  <si>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</si>
  <si>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</si>
  <si>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</si>
  <si>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</si>
  <si>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</si>
  <si>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</si>
  <si>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</si>
  <si>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</si>
  <si>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</si>
  <si>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</si>
  <si>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</si>
  <si>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</si>
  <si>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</si>
  <si>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</si>
  <si>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</si>
  <si>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</si>
  <si>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</si>
  <si>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</si>
  <si>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</si>
  <si>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</si>
  <si>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</si>
  <si>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</si>
  <si>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</si>
  <si>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</si>
  <si>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</si>
  <si>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</si>
  <si>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</si>
  <si>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</si>
  <si>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</si>
  <si>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</si>
  <si>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</si>
  <si>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</si>
  <si>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</si>
  <si>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</si>
  <si>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</si>
  <si>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</si>
  <si>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</si>
  <si>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</si>
  <si>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</si>
  <si>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</si>
  <si>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</si>
  <si>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</si>
  <si>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</si>
  <si>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</si>
  <si>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</si>
  <si>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</si>
  <si>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</si>
  <si>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</si>
  <si>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</si>
  <si>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</si>
  <si>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</si>
  <si>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</si>
  <si>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</si>
  <si>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</si>
  <si>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</si>
  <si>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</si>
  <si>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</si>
  <si>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</si>
  <si>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</si>
  <si>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</si>
  <si>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</si>
  <si>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</si>
  <si>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</si>
  <si>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</si>
  <si>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</si>
  <si>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</si>
  <si>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</si>
  <si>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</si>
  <si>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</si>
  <si>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</si>
  <si>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</si>
  <si>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</si>
  <si>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</si>
  <si>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</si>
  <si>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</si>
  <si>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</si>
  <si>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</si>
  <si>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</si>
  <si>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</si>
  <si>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</si>
  <si>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</si>
  <si>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</si>
  <si>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</si>
  <si>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</si>
  <si>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</si>
  <si>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</si>
  <si>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</si>
  <si>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</si>
  <si>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</si>
  <si>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</si>
  <si>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</si>
  <si>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</si>
  <si>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</si>
  <si>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</si>
  <si>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</si>
  <si>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</si>
  <si>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</si>
  <si>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</si>
  <si>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</si>
  <si>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</si>
  <si>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</si>
  <si>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</si>
  <si>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</si>
  <si>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</si>
  <si>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</si>
  <si>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</si>
  <si>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</si>
  <si>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</si>
  <si>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</si>
  <si>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</si>
  <si>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</si>
  <si>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</si>
  <si>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</si>
  <si>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</si>
  <si>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</si>
  <si>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</si>
  <si>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</si>
  <si>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</si>
  <si>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</si>
  <si>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</si>
  <si>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</si>
  <si>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</si>
  <si>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</si>
  <si>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</si>
  <si>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</si>
  <si>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</si>
  <si>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</si>
  <si>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</si>
  <si>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</si>
  <si>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</si>
  <si>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</si>
  <si>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</si>
  <si>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</si>
  <si>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</si>
  <si>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</si>
  <si>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</si>
  <si>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</si>
  <si>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</si>
  <si>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</si>
  <si>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</si>
  <si>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</si>
  <si>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</si>
  <si>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</si>
  <si>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</si>
  <si>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</si>
  <si>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</si>
  <si>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</si>
  <si>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</si>
  <si>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</si>
  <si>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</si>
  <si>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</si>
  <si>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</si>
  <si>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</si>
  <si>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</si>
  <si>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</si>
  <si>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</si>
  <si>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</si>
  <si>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</si>
  <si>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</si>
  <si>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</si>
  <si>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</si>
  <si>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</si>
  <si>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</si>
  <si>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</si>
  <si>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</si>
  <si>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</si>
  <si>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</si>
  <si>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</si>
  <si>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</si>
  <si>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</si>
  <si>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</si>
  <si>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</si>
  <si>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</si>
  <si>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</si>
  <si>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</si>
  <si>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</si>
  <si>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</si>
  <si>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</si>
  <si>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</si>
  <si>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</si>
  <si>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</si>
  <si>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</si>
  <si>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</si>
  <si>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</si>
  <si>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</si>
  <si>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</si>
  <si>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</si>
  <si>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</si>
  <si>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</si>
  <si>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</si>
  <si>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</si>
  <si>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</si>
  <si>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</si>
  <si>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</si>
  <si>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</si>
  <si>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</si>
  <si>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</si>
  <si>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</si>
  <si>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</si>
  <si>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</si>
  <si>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</si>
  <si>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</si>
  <si>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</si>
  <si>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</si>
  <si>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</si>
  <si>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</si>
  <si>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</si>
  <si>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</si>
  <si>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</si>
  <si>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</si>
  <si>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</si>
  <si>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</si>
  <si>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</si>
  <si>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</si>
  <si>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</si>
  <si>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</si>
  <si>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</si>
  <si>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</si>
  <si>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</si>
  <si>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</si>
  <si>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</si>
  <si>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</si>
  <si>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</si>
  <si>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</si>
  <si>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</si>
  <si>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</si>
  <si>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</si>
  <si>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</si>
  <si>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</si>
  <si>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</si>
  <si>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</si>
  <si>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</si>
  <si>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</si>
  <si>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</si>
  <si>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</si>
  <si>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</si>
  <si>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</si>
  <si>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</si>
  <si>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</si>
  <si>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</si>
  <si>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</si>
  <si>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</si>
  <si>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</si>
  <si>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</si>
  <si>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</si>
  <si>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</si>
  <si>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</si>
  <si>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</si>
  <si>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</si>
  <si>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</si>
  <si>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</si>
  <si>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</si>
  <si>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</si>
  <si>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</si>
  <si>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</si>
  <si>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</si>
  <si>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</si>
  <si>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</si>
  <si>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</si>
  <si>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</si>
  <si>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</si>
  <si>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</si>
  <si>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</si>
  <si>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</si>
  <si>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</si>
  <si>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</si>
  <si>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</si>
  <si>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</si>
  <si>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</si>
  <si>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</si>
  <si>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</si>
  <si>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</si>
  <si>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</si>
  <si>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</si>
  <si>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</si>
  <si>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</si>
  <si>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</si>
  <si>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</si>
  <si>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</si>
  <si>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</si>
  <si>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</si>
  <si>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</si>
  <si>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</si>
  <si>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</si>
  <si>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</si>
  <si>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</si>
  <si>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</si>
  <si>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</si>
  <si>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</si>
  <si>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</si>
  <si>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</si>
  <si>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</si>
  <si>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</si>
  <si>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</si>
  <si>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</si>
  <si>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</si>
  <si>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</si>
  <si>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</si>
  <si>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</si>
  <si>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</si>
  <si>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</si>
  <si>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</si>
  <si>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</si>
  <si>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</si>
  <si>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</si>
  <si>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</si>
  <si>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</si>
  <si>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</si>
  <si>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</si>
  <si>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</si>
  <si>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</si>
  <si>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</si>
  <si>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</si>
  <si>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</si>
  <si>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</si>
  <si>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</si>
  <si>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</si>
  <si>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</si>
  <si>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</si>
  <si>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</si>
  <si>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</si>
  <si>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</si>
  <si>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</si>
  <si>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</si>
  <si>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</si>
  <si>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</si>
  <si>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</si>
  <si>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</si>
  <si>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</si>
  <si>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</si>
  <si>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</si>
  <si>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</si>
  <si>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</si>
  <si>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</si>
  <si>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</si>
  <si>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</si>
  <si>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</si>
  <si>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</si>
  <si>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</si>
  <si>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</si>
  <si>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</si>
  <si>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</si>
  <si>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</si>
  <si>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</si>
  <si>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</si>
  <si>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</si>
  <si>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</si>
  <si>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</si>
  <si>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</si>
  <si>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</si>
  <si>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</si>
  <si>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</si>
  <si>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</si>
  <si>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</si>
  <si>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</si>
  <si>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</si>
  <si>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</si>
  <si>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</si>
  <si>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</si>
  <si>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</si>
  <si>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</si>
  <si>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</si>
  <si>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</si>
  <si>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</si>
  <si>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</si>
  <si>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</si>
  <si>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</si>
  <si>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</si>
  <si>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</si>
  <si>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</si>
  <si>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</si>
  <si>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</si>
  <si>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</si>
  <si>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</si>
  <si>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</si>
  <si>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</si>
  <si>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</si>
  <si>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</si>
  <si>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</si>
  <si>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</si>
  <si>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</si>
  <si>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</si>
  <si>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</si>
  <si>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</si>
  <si>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</si>
  <si>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</si>
  <si>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</si>
  <si>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</si>
  <si>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</si>
  <si>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</si>
  <si>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</si>
  <si>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</si>
  <si>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</si>
  <si>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</si>
  <si>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</si>
  <si>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</si>
  <si>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</si>
  <si>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</si>
  <si>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</si>
  <si>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</si>
  <si>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</si>
  <si>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</si>
  <si>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</si>
  <si>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</si>
  <si>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</si>
  <si>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</si>
  <si>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</si>
  <si>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</si>
  <si>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</si>
  <si>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</si>
  <si>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</si>
  <si>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</si>
  <si>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</si>
  <si>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</si>
  <si>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</si>
  <si>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</si>
  <si>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</si>
  <si>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</si>
  <si>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</si>
  <si>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</si>
  <si>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</si>
  <si>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</si>
  <si>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</si>
  <si>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</si>
  <si>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</si>
  <si>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</si>
  <si>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</si>
  <si>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</si>
  <si>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</si>
  <si>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</si>
  <si>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</si>
  <si>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</si>
  <si>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</si>
  <si>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</si>
  <si>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</si>
  <si>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</si>
  <si>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</si>
  <si>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</si>
  <si>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</si>
  <si>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</si>
  <si>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</si>
  <si>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</si>
  <si>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</si>
  <si>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</si>
  <si>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</si>
  <si>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</si>
  <si>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</si>
  <si>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</si>
  <si>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</si>
  <si>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</si>
  <si>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</si>
  <si>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</si>
  <si>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</si>
  <si>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</si>
  <si>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</si>
  <si>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</si>
  <si>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</si>
  <si>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</si>
  <si>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</si>
  <si>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</si>
  <si>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</si>
  <si>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</si>
  <si>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</si>
  <si>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</si>
  <si>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</si>
  <si>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</si>
  <si>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</si>
  <si>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</si>
  <si>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</si>
  <si>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</si>
  <si>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</si>
  <si>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</si>
  <si>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</si>
  <si>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</si>
  <si>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</si>
  <si>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</si>
  <si>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</si>
  <si>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</si>
  <si>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</si>
  <si>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</si>
  <si>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</si>
  <si>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</si>
  <si>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</si>
  <si>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</si>
  <si>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</si>
  <si>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</si>
  <si>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</si>
  <si>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</si>
  <si>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</si>
  <si>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</si>
  <si>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</si>
  <si>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</si>
  <si>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</si>
  <si>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</si>
  <si>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</si>
  <si>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</si>
  <si>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</si>
  <si>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</si>
  <si>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</si>
  <si>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</si>
  <si>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</si>
  <si>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</si>
  <si>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</si>
  <si>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</si>
  <si>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</si>
  <si>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</si>
  <si>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</si>
  <si>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</si>
  <si>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</si>
  <si>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</si>
  <si>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</si>
  <si>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</si>
  <si>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</si>
  <si>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</si>
  <si>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</si>
  <si>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</si>
  <si>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</si>
  <si>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</si>
  <si>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</si>
  <si>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</si>
  <si>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</si>
  <si>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</si>
  <si>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</si>
  <si>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</si>
  <si>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</si>
  <si>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</si>
  <si>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</si>
  <si>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</si>
  <si>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</si>
  <si>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</si>
  <si>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</si>
  <si>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</si>
  <si>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</si>
  <si>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</si>
  <si>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</si>
  <si>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</si>
  <si>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</si>
  <si>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</si>
  <si>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</si>
  <si>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</si>
  <si>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</si>
  <si>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</si>
  <si>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</si>
  <si>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</si>
  <si>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</si>
  <si>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</si>
  <si>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</si>
  <si>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</si>
  <si>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</si>
  <si>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</si>
  <si>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</si>
  <si>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</si>
  <si>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</si>
  <si>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</si>
  <si>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</si>
  <si>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</si>
  <si>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</si>
  <si>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</si>
  <si>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</si>
  <si>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</si>
  <si>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</si>
  <si>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</si>
  <si>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</si>
  <si>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</si>
  <si>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</si>
  <si>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</si>
  <si>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</si>
  <si>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</si>
  <si>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</si>
  <si>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</si>
  <si>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</si>
  <si>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</si>
  <si>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</si>
  <si>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</si>
  <si>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</si>
  <si>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</si>
  <si>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</si>
  <si>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</si>
  <si>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</si>
  <si>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</si>
  <si>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</si>
  <si>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</si>
  <si>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</si>
  <si>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</si>
  <si>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</si>
  <si>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</si>
  <si>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</si>
  <si>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</si>
  <si>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</si>
  <si>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</si>
  <si>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</si>
  <si>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</si>
  <si>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</si>
  <si>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</si>
  <si>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</si>
  <si>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</si>
  <si>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</si>
  <si>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</si>
  <si>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</si>
  <si>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</si>
  <si>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</si>
  <si>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</si>
  <si>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</si>
  <si>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</si>
  <si>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</si>
  <si>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</si>
  <si>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</si>
  <si>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</si>
  <si>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</si>
  <si>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</si>
  <si>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</si>
  <si>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</si>
  <si>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</si>
  <si>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</si>
  <si>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</si>
  <si>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</si>
  <si>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</si>
  <si>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</si>
  <si>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</si>
  <si>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</si>
  <si>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</si>
  <si>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</si>
  <si>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</si>
  <si>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</si>
  <si>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</si>
  <si>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</si>
  <si>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</si>
  <si>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</si>
  <si>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</si>
  <si>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</si>
  <si>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</si>
  <si>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</si>
  <si>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</si>
  <si>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</si>
  <si>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</si>
  <si>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</si>
  <si>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</si>
  <si>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</si>
  <si>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</si>
  <si>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</si>
  <si>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</si>
  <si>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</si>
  <si>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</si>
  <si>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</si>
  <si>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</si>
  <si>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</si>
  <si>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</si>
  <si>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</si>
  <si>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</si>
  <si>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</si>
  <si>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</si>
  <si>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</si>
  <si>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</si>
  <si>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</si>
  <si>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</si>
  <si>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</si>
  <si>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</si>
  <si>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</si>
  <si>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</si>
  <si>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</si>
  <si>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</si>
  <si>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</si>
  <si>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</si>
  <si>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</si>
  <si>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</si>
  <si>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</si>
  <si>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</si>
  <si>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</si>
  <si>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</si>
  <si>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</si>
  <si>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</si>
  <si>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</si>
  <si>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</si>
  <si>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</si>
  <si>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</si>
  <si>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</si>
  <si>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</si>
  <si>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</si>
  <si>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</si>
  <si>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</si>
  <si>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</si>
  <si>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</si>
  <si>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</si>
  <si>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</si>
  <si>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</si>
  <si>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</si>
  <si>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</si>
  <si>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</si>
  <si>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</si>
  <si>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</si>
  <si>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</si>
  <si>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</si>
  <si>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</si>
  <si>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</si>
  <si>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</si>
  <si>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</si>
  <si>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</si>
  <si>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</si>
  <si>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</si>
  <si>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</si>
  <si>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</si>
  <si>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</si>
  <si>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</si>
  <si>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</si>
  <si>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</si>
  <si>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</si>
  <si>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</si>
  <si>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</si>
  <si>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</si>
  <si>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</si>
  <si>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</si>
  <si>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</si>
  <si>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</si>
  <si>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</si>
  <si>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</si>
  <si>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</si>
  <si>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</si>
  <si>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</si>
  <si>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</si>
  <si>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</si>
  <si>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</si>
  <si>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</si>
  <si>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</si>
  <si>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</si>
  <si>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</si>
  <si>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</si>
  <si>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</si>
  <si>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</si>
  <si>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</si>
  <si>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</si>
  <si>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</si>
  <si>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</si>
  <si>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</si>
  <si>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</si>
  <si>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</si>
  <si>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</si>
  <si>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</si>
  <si>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</si>
  <si>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</si>
  <si>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</si>
  <si>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</si>
  <si>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</si>
  <si>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</si>
  <si>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</si>
  <si>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</si>
  <si>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</si>
  <si>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</si>
  <si>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</si>
  <si>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</si>
  <si>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</si>
  <si>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</si>
  <si>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</si>
  <si>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</si>
  <si>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</si>
  <si>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</si>
  <si>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</si>
  <si>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</si>
  <si>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</si>
  <si>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</si>
  <si>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</si>
  <si>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</si>
  <si>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</si>
  <si>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</si>
  <si>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</si>
  <si>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</si>
  <si>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</si>
  <si>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</si>
  <si>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</si>
  <si>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</si>
  <si>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</si>
  <si>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</si>
  <si>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</si>
  <si>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</si>
  <si>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</si>
  <si>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</si>
  <si>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</si>
  <si>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</si>
  <si>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</si>
  <si>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</si>
  <si>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</si>
  <si>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</si>
  <si>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</si>
  <si>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</si>
  <si>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</si>
  <si>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</si>
  <si>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</si>
  <si>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</si>
  <si>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</si>
  <si>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</si>
  <si>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</si>
  <si>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</si>
  <si>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</si>
  <si>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</si>
  <si>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</si>
  <si>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</si>
  <si>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</si>
  <si>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</si>
  <si>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</si>
  <si>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</si>
  <si>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</si>
  <si>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</si>
  <si>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</si>
  <si>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</si>
  <si>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</si>
  <si>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</si>
  <si>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</si>
  <si>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</si>
  <si>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</si>
  <si>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</si>
  <si>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</si>
  <si>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</si>
  <si>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</si>
  <si>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</si>
  <si>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</si>
  <si>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</si>
  <si>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</si>
  <si>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</si>
  <si>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</si>
  <si>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</si>
  <si>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</si>
  <si>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</si>
  <si>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</si>
  <si>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</si>
  <si>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</si>
  <si>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</si>
  <si>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</si>
  <si>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</si>
  <si>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</si>
  <si>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</si>
  <si>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</si>
  <si>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</si>
  <si>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</si>
  <si>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</si>
  <si>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</si>
  <si>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</si>
  <si>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</si>
  <si>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</si>
  <si>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</si>
  <si>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</si>
  <si>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</si>
  <si>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</si>
  <si>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</si>
  <si>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</si>
  <si>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</si>
  <si>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</si>
  <si>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</si>
  <si>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</si>
  <si>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</si>
  <si>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</si>
  <si>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</si>
  <si>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</si>
  <si>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</si>
  <si>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</si>
  <si>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</si>
  <si>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</si>
  <si>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</si>
  <si>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</si>
  <si>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</si>
  <si>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</si>
  <si>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</si>
  <si>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</si>
  <si>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</si>
  <si>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</si>
  <si>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</si>
  <si>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</si>
  <si>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</si>
  <si>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</si>
  <si>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</si>
  <si>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</si>
  <si>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</si>
  <si>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</si>
  <si>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</si>
  <si>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</si>
  <si>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</si>
  <si>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</si>
  <si>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</si>
  <si>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</si>
  <si>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</si>
  <si>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</si>
  <si>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</si>
  <si>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</si>
  <si>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</si>
  <si>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</si>
  <si>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</si>
  <si>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</si>
  <si>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</si>
  <si>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</si>
  <si>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</si>
  <si>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</si>
  <si>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</si>
  <si>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</si>
  <si>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</si>
  <si>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</si>
  <si>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</si>
  <si>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</si>
  <si>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</si>
  <si>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</si>
  <si>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</si>
  <si>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</si>
  <si>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</si>
  <si>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</si>
  <si>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</si>
  <si>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</si>
  <si>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</si>
  <si>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</si>
  <si>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</si>
  <si>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</si>
  <si>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</si>
  <si>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</si>
  <si>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</si>
  <si>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</si>
  <si>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</si>
  <si>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</si>
  <si>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</si>
  <si>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</si>
  <si>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</si>
  <si>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</si>
  <si>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</si>
  <si>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</si>
  <si>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</si>
  <si>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</si>
  <si>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</si>
  <si>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</si>
  <si>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</si>
  <si>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</si>
  <si>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</si>
  <si>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</si>
  <si>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</si>
  <si>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</si>
  <si>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</si>
  <si>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</si>
  <si>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</si>
  <si>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</si>
  <si>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</si>
  <si>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</si>
  <si>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</si>
  <si>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</si>
  <si>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</si>
  <si>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</si>
  <si>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</si>
  <si>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</si>
  <si>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</si>
  <si>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</si>
  <si>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</si>
  <si>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</si>
  <si>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</si>
  <si>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</si>
  <si>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</si>
  <si>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</si>
  <si>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</si>
  <si>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</si>
  <si>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</si>
  <si>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</si>
  <si>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</si>
  <si>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</si>
  <si>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</si>
  <si>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</si>
  <si>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</si>
  <si>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</si>
  <si>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</si>
  <si>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</si>
  <si>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</si>
  <si>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</si>
  <si>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</si>
  <si>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</si>
  <si>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</si>
  <si>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</si>
  <si>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</si>
  <si>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</si>
  <si>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</si>
  <si>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</si>
  <si>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</si>
  <si>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</si>
  <si>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</si>
  <si>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</si>
  <si>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</si>
  <si>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</si>
  <si>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</si>
  <si>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</si>
  <si>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</si>
  <si>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</si>
  <si>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</si>
  <si>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</si>
  <si>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FGG001</t>
  </si>
  <si>
    <t>549300L39D1234567890</t>
  </si>
  <si>
    <t>SE0010547422</t>
  </si>
  <si>
    <t>FUTUREGAMI/9.75 DEBT 20201208</t>
  </si>
  <si>
    <t>DBFNDR</t>
  </si>
  <si>
    <t>Future Gaming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</si>
</sst>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b/>
      <sz val="8"/>
      <color rgb="FF000000"/>
      <name val="Tahoma"/>
      <family val="2"/>
    </font>
    <font>
      <sz val="8"/>
      <color rgb="FF000000"/>
      <name val="Tahoma"/>
      <family val="2"/>
    </font>
    <font>
      <sz val="9"/>
      <color theme="1"/>
      <name val="Helvetica"/>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xf numFmtId="0" fontId="64" fillId="0" borderId="0" xfId="0" applyFont="1"/>
  </cellXfs>
  <cellStyles count="114">
    <cellStyle name="=C:\WINNT35\SYSTEM32\COMMAND.COM" xfId="57" xr:uid="{00000000-0005-0000-0000-000000000000}"/>
    <cellStyle name="=C:\WINNT35\SYSTEM32\COMMAND.COM 2" xfId="58" xr:uid="{00000000-0005-0000-0000-000001000000}"/>
    <cellStyle name="20% - Accent1" xfId="1" builtinId="30" customBuiltin="1"/>
    <cellStyle name="20% - Accent1 2" xfId="59" xr:uid="{00000000-0005-0000-0000-000003000000}"/>
    <cellStyle name="20% - Accent2" xfId="2" builtinId="34" customBuiltin="1"/>
    <cellStyle name="20% - Accent2 2" xfId="60" xr:uid="{00000000-0005-0000-0000-000005000000}"/>
    <cellStyle name="20% - Accent3" xfId="3" builtinId="38" customBuiltin="1"/>
    <cellStyle name="20% - Accent3 2" xfId="62" xr:uid="{00000000-0005-0000-0000-000007000000}"/>
    <cellStyle name="20% - Accent3 3" xfId="61" xr:uid="{00000000-0005-0000-0000-000008000000}"/>
    <cellStyle name="20% - Accent4" xfId="4" builtinId="42" customBuiltin="1"/>
    <cellStyle name="20% - Accent4 2" xfId="63" xr:uid="{00000000-0005-0000-0000-00000A000000}"/>
    <cellStyle name="20% - Accent5" xfId="5" builtinId="46" customBuiltin="1"/>
    <cellStyle name="20% - Accent5 2" xfId="64" xr:uid="{00000000-0005-0000-0000-00000C000000}"/>
    <cellStyle name="20% - Accent6" xfId="6" builtinId="50" customBuiltin="1"/>
    <cellStyle name="20% - Accent6 2" xfId="65" xr:uid="{00000000-0005-0000-0000-00000E000000}"/>
    <cellStyle name="40% - Accent1" xfId="7" builtinId="31" customBuiltin="1"/>
    <cellStyle name="40% - Accent1 2" xfId="67" xr:uid="{00000000-0005-0000-0000-000010000000}"/>
    <cellStyle name="40% - Accent1 3" xfId="66" xr:uid="{00000000-0005-0000-0000-000011000000}"/>
    <cellStyle name="40% - Accent2" xfId="8" builtinId="35" customBuiltin="1"/>
    <cellStyle name="40% - Accent2 2" xfId="68" xr:uid="{00000000-0005-0000-0000-000013000000}"/>
    <cellStyle name="40% - Accent3" xfId="9" builtinId="39" customBuiltin="1"/>
    <cellStyle name="40% - Accent3 2" xfId="69" xr:uid="{00000000-0005-0000-0000-000015000000}"/>
    <cellStyle name="40% - Accent4" xfId="10" builtinId="43" customBuiltin="1"/>
    <cellStyle name="40% - Accent4 2" xfId="71" xr:uid="{00000000-0005-0000-0000-000017000000}"/>
    <cellStyle name="40% - Accent4 3" xfId="70" xr:uid="{00000000-0005-0000-0000-000018000000}"/>
    <cellStyle name="40% - Accent5" xfId="11" builtinId="47" customBuiltin="1"/>
    <cellStyle name="40% - Accent5 2" xfId="72" xr:uid="{00000000-0005-0000-0000-00001A000000}"/>
    <cellStyle name="40% - Accent6" xfId="12" builtinId="51" customBuiltin="1"/>
    <cellStyle name="40% - Accent6 2" xfId="73" xr:uid="{00000000-0005-0000-0000-00001C000000}"/>
    <cellStyle name="60% - Accent1" xfId="13" builtinId="32" customBuiltin="1"/>
    <cellStyle name="60% - Accent1 2" xfId="74" xr:uid="{00000000-0005-0000-0000-00001E000000}"/>
    <cellStyle name="60% - Accent2" xfId="14" builtinId="36" customBuiltin="1"/>
    <cellStyle name="60% - Accent2 2" xfId="75" xr:uid="{00000000-0005-0000-0000-000020000000}"/>
    <cellStyle name="60% - Accent3" xfId="15" builtinId="40" customBuiltin="1"/>
    <cellStyle name="60% - Accent3 2" xfId="76" xr:uid="{00000000-0005-0000-0000-000022000000}"/>
    <cellStyle name="60% - Accent4" xfId="16" builtinId="44" customBuiltin="1"/>
    <cellStyle name="60% - Accent4 2" xfId="77" xr:uid="{00000000-0005-0000-0000-000024000000}"/>
    <cellStyle name="60% - Accent5" xfId="17" builtinId="48" customBuiltin="1"/>
    <cellStyle name="60% - Accent5 2" xfId="78" xr:uid="{00000000-0005-0000-0000-000026000000}"/>
    <cellStyle name="60% - Accent6" xfId="18" builtinId="52" customBuiltin="1"/>
    <cellStyle name="60% - Accent6 2" xfId="79" xr:uid="{00000000-0005-0000-0000-000028000000}"/>
    <cellStyle name="Accent1" xfId="19" builtinId="29" customBuiltin="1"/>
    <cellStyle name="Accent1 2" xfId="80" xr:uid="{00000000-0005-0000-0000-00002A000000}"/>
    <cellStyle name="Accent2" xfId="20" builtinId="33" customBuiltin="1"/>
    <cellStyle name="Accent2 2" xfId="81" xr:uid="{00000000-0005-0000-0000-00002C000000}"/>
    <cellStyle name="Accent3" xfId="21" builtinId="37" customBuiltin="1"/>
    <cellStyle name="Accent3 2" xfId="82" xr:uid="{00000000-0005-0000-0000-00002E000000}"/>
    <cellStyle name="Accent4" xfId="22" builtinId="41" customBuiltin="1"/>
    <cellStyle name="Accent4 2" xfId="83" xr:uid="{00000000-0005-0000-0000-000030000000}"/>
    <cellStyle name="Accent5" xfId="23" builtinId="45" customBuiltin="1"/>
    <cellStyle name="Accent5 2" xfId="84" xr:uid="{00000000-0005-0000-0000-000032000000}"/>
    <cellStyle name="Accent6" xfId="24" builtinId="49" customBuiltin="1"/>
    <cellStyle name="Accent6 2" xfId="85" xr:uid="{00000000-0005-0000-0000-000034000000}"/>
    <cellStyle name="Bad" xfId="25" builtinId="27" customBuiltin="1"/>
    <cellStyle name="Bad 2" xfId="87" xr:uid="{00000000-0005-0000-0000-000036000000}"/>
    <cellStyle name="Bad 3" xfId="86" xr:uid="{00000000-0005-0000-0000-000037000000}"/>
    <cellStyle name="Calculation" xfId="26" builtinId="22" customBuiltin="1"/>
    <cellStyle name="Calculation 2" xfId="88" xr:uid="{00000000-0005-0000-0000-000039000000}"/>
    <cellStyle name="Check Cell" xfId="27" builtinId="23" customBuiltin="1"/>
    <cellStyle name="Check Cell 2" xfId="89" xr:uid="{00000000-0005-0000-0000-00003B000000}"/>
    <cellStyle name="Explanatory Text" xfId="28" builtinId="53" customBuiltin="1"/>
    <cellStyle name="Explanatory Text 2" xfId="90" xr:uid="{00000000-0005-0000-0000-00003D000000}"/>
    <cellStyle name="Good" xfId="29" builtinId="26" customBuiltin="1"/>
    <cellStyle name="Good 2" xfId="92" xr:uid="{00000000-0005-0000-0000-00003F000000}"/>
    <cellStyle name="Good 3" xfId="91" xr:uid="{00000000-0005-0000-0000-000040000000}"/>
    <cellStyle name="Heading 1" xfId="30" builtinId="16" customBuiltin="1"/>
    <cellStyle name="Heading 1 2" xfId="93" xr:uid="{00000000-0005-0000-0000-000042000000}"/>
    <cellStyle name="Heading 2" xfId="31" builtinId="17" customBuiltin="1"/>
    <cellStyle name="Heading 2 2" xfId="94" xr:uid="{00000000-0005-0000-0000-000044000000}"/>
    <cellStyle name="Heading 3" xfId="32" builtinId="18" customBuiltin="1"/>
    <cellStyle name="Heading 3 2" xfId="95" xr:uid="{00000000-0005-0000-0000-000046000000}"/>
    <cellStyle name="Heading 4" xfId="33" builtinId="19" customBuiltin="1"/>
    <cellStyle name="Heading 4 2" xfId="96" xr:uid="{00000000-0005-0000-0000-000048000000}"/>
    <cellStyle name="Hyperlink" xfId="34" builtinId="8"/>
    <cellStyle name="Hyperlink 2" xfId="98" xr:uid="{00000000-0005-0000-0000-00004A000000}"/>
    <cellStyle name="Hyperlink 3" xfId="97" xr:uid="{00000000-0005-0000-0000-00004B000000}"/>
    <cellStyle name="Input" xfId="35" builtinId="20" customBuiltin="1"/>
    <cellStyle name="Input 2" xfId="99" xr:uid="{00000000-0005-0000-0000-00004D000000}"/>
    <cellStyle name="Linked Cell" xfId="36" builtinId="24" customBuiltin="1"/>
    <cellStyle name="Linked Cell 2" xfId="100" xr:uid="{00000000-0005-0000-0000-00004F000000}"/>
    <cellStyle name="Neutral" xfId="37" builtinId="28" customBuiltin="1"/>
    <cellStyle name="Neutral 2" xfId="102" xr:uid="{00000000-0005-0000-0000-000051000000}"/>
    <cellStyle name="Neutral 3" xfId="101" xr:uid="{00000000-0005-0000-0000-000052000000}"/>
    <cellStyle name="Normal" xfId="0" builtinId="0"/>
    <cellStyle name="Normal 10" xfId="103" xr:uid="{00000000-0005-0000-0000-000054000000}"/>
    <cellStyle name="Normal 11" xfId="104" xr:uid="{00000000-0005-0000-0000-000055000000}"/>
    <cellStyle name="Normal 12" xfId="56" xr:uid="{00000000-0005-0000-0000-000056000000}"/>
    <cellStyle name="Normal 13" xfId="112" xr:uid="{00000000-0005-0000-0000-000057000000}"/>
    <cellStyle name="Normal 13 2" xfId="113" xr:uid="{00000000-0005-0000-0000-000058000000}"/>
    <cellStyle name="Normal 2" xfId="38" xr:uid="{00000000-0005-0000-0000-000059000000}"/>
    <cellStyle name="Normal 2 2" xfId="39" xr:uid="{00000000-0005-0000-0000-00005A000000}"/>
    <cellStyle name="Normal 2 3" xfId="40" xr:uid="{00000000-0005-0000-0000-00005B000000}"/>
    <cellStyle name="Normal 3" xfId="41" xr:uid="{00000000-0005-0000-0000-00005C000000}"/>
    <cellStyle name="Normal 3 2" xfId="42" xr:uid="{00000000-0005-0000-0000-00005D000000}"/>
    <cellStyle name="Normal 3 3" xfId="43" xr:uid="{00000000-0005-0000-0000-00005E000000}"/>
    <cellStyle name="Normal 4" xfId="44" xr:uid="{00000000-0005-0000-0000-00005F000000}"/>
    <cellStyle name="Normal 5" xfId="45" xr:uid="{00000000-0005-0000-0000-000060000000}"/>
    <cellStyle name="Normal 6" xfId="46" xr:uid="{00000000-0005-0000-0000-000061000000}"/>
    <cellStyle name="Normal 7" xfId="47" xr:uid="{00000000-0005-0000-0000-000062000000}"/>
    <cellStyle name="Normal 8" xfId="48" xr:uid="{00000000-0005-0000-0000-000063000000}"/>
    <cellStyle name="Normal 8 2" xfId="49" xr:uid="{00000000-0005-0000-0000-000064000000}"/>
    <cellStyle name="Normal 9" xfId="50" xr:uid="{00000000-0005-0000-0000-000065000000}"/>
    <cellStyle name="Note" xfId="51" builtinId="10" customBuiltin="1"/>
    <cellStyle name="Note 2" xfId="105" xr:uid="{00000000-0005-0000-0000-000067000000}"/>
    <cellStyle name="Output" xfId="52" builtinId="21" customBuiltin="1"/>
    <cellStyle name="Output 2" xfId="106" xr:uid="{00000000-0005-0000-0000-000069000000}"/>
    <cellStyle name="Percent 2" xfId="108" xr:uid="{00000000-0005-0000-0000-00006A000000}"/>
    <cellStyle name="Percent 2 2" xfId="109" xr:uid="{00000000-0005-0000-0000-00006B000000}"/>
    <cellStyle name="Percent 3" xfId="107" xr:uid="{00000000-0005-0000-0000-00006C000000}"/>
    <cellStyle name="Title" xfId="53" builtinId="15" customBuiltin="1"/>
    <cellStyle name="Total" xfId="54" builtinId="25" customBuiltin="1"/>
    <cellStyle name="Total 2" xfId="110" xr:uid="{00000000-0005-0000-0000-00006F000000}"/>
    <cellStyle name="Warning Text" xfId="55" builtinId="11" customBuiltin="1"/>
    <cellStyle name="Warning Text 2" xfId="111" xr:uid="{00000000-0005-0000-0000-00007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939800</xdr:colOff>
          <xdr:row>4</xdr:row>
          <xdr:rowOff>368300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2" sqref="H12"/>
    </sheetView>
  </sheetViews>
  <sheetFormatPr baseColWidth="10" defaultColWidth="9.1640625" defaultRowHeight="13"/>
  <cols>
    <col min="1" max="1" width="14.83203125" style="55" customWidth="1"/>
    <col min="2" max="2" width="28.1640625" style="55" customWidth="1"/>
    <col min="3" max="3" width="16.6640625" style="55" customWidth="1"/>
    <col min="4" max="4" width="21.5" style="55" customWidth="1"/>
    <col min="5" max="5" width="16.5" style="55" bestFit="1" customWidth="1"/>
    <col min="6" max="6" width="14.5" style="56" customWidth="1"/>
    <col min="7" max="7" width="14" style="55" customWidth="1"/>
    <col min="8" max="8" width="15.83203125" style="55" customWidth="1"/>
    <col min="9" max="9" width="13" style="55" customWidth="1"/>
    <col min="10" max="10" width="13.6640625" style="55" customWidth="1"/>
    <col min="11" max="11" width="23.5" style="63" bestFit="1" customWidth="1"/>
    <col min="12" max="50" width="16.83203125" style="63" customWidth="1"/>
    <col min="51" max="16384" width="9.1640625" style="55"/>
  </cols>
  <sheetData>
    <row r="1" spans="1:56" ht="28">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4"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4"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4"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xr:uid="{00000000-0002-0000-0000-000000000000}">
      <formula1>StarCAM_Exchanges</formula1>
    </dataValidation>
    <dataValidation type="list" errorStyle="warning" showInputMessage="1" showErrorMessage="1" error="Please select a valid entry" sqref="B2" xr:uid="{00000000-0002-0000-0000-000001000000}">
      <formula1>BondSegment</formula1>
    </dataValidation>
    <dataValidation type="list" errorStyle="warning" showInputMessage="1" showErrorMessage="1" error="Please select a valid entry" sqref="C2" xr:uid="{00000000-0002-0000-0000-000002000000}">
      <formula1>BondIssuers</formula1>
    </dataValidation>
    <dataValidation type="list" showInputMessage="1" showErrorMessage="1" sqref="F2" xr:uid="{00000000-0002-0000-0000-000003000000}">
      <formula1>TradingCurrencies</formula1>
    </dataValidation>
    <dataValidation type="list" errorStyle="warning" showInputMessage="1" showErrorMessage="1" error="Please select a valid entry" sqref="G2" xr:uid="{00000000-0002-0000-0000-000004000000}">
      <formula1>BondMTNStandalone</formula1>
    </dataValidation>
    <dataValidation type="date" operator="greaterThanOrEqual" showInputMessage="1" showErrorMessage="1" errorTitle="Listing date" error="Please enter a valid future date." sqref="H2" xr:uid="{00000000-0002-0000-0000-000005000000}">
      <formula1>TODAY()</formula1>
    </dataValidation>
    <dataValidation type="list" allowBlank="1" showInputMessage="1" showErrorMessage="1" sqref="D2" xr:uid="{00000000-0002-0000-0000-000006000000}">
      <formula1>BondIssuingAgent</formula1>
    </dataValidation>
    <dataValidation errorStyle="warning" operator="greaterThanOrEqual" allowBlank="1" showInputMessage="1" showErrorMessage="1" errorTitle="Error" error="Please enter a valid future trading date greather then the listing date" sqref="P7:P106" xr:uid="{00000000-0002-0000-0000-000007000000}"/>
    <dataValidation type="date" operator="greaterThan" allowBlank="1" showInputMessage="1" showErrorMessage="1" errorTitle="Issue Date" error="Please enter a valid date." sqref="J7:J106" xr:uid="{00000000-0002-0000-0000-000008000000}">
      <formula1>1</formula1>
    </dataValidation>
    <dataValidation type="date" operator="greaterThanOrEqual" allowBlank="1" showInputMessage="1" showErrorMessage="1" errorTitle="Reimbursement date" error="Please enter a valid date grater than the listing date." sqref="K7:K19 K20:K105" xr:uid="{00000000-0002-0000-0000-000009000000}">
      <formula1>$H$2</formula1>
    </dataValidation>
    <dataValidation type="whole" operator="greaterThan" allowBlank="1" showInputMessage="1" showErrorMessage="1" errorTitle="Trading Lot" error="Please enter a whole number." sqref="E2" xr:uid="{00000000-0002-0000-0000-00000A000000}">
      <formula1>0</formula1>
    </dataValidation>
    <dataValidation type="whole" operator="greaterThanOrEqual" allowBlank="1" showInputMessage="1" showErrorMessage="1" errorTitle="Amound Issued" error="Please enter a whole number." sqref="I7:I106" xr:uid="{00000000-0002-0000-0000-00000B000000}">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xr:uid="{00000000-0002-0000-0000-00000C000000}">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xr:uid="{00000000-0002-0000-0000-00000D000000}">
      <formula1>4</formula1>
      <formula2>100</formula2>
    </dataValidation>
    <dataValidation type="custom" allowBlank="1" showInputMessage="1" showErrorMessage="1" errorTitle="Underscores are not allowed" error="Please replace underscores with space." sqref="A7" xr:uid="{00000000-0002-0000-0000-00000E000000}">
      <formula1>ISERR(FIND("_",A7))</formula1>
    </dataValidation>
    <dataValidation type="date" operator="greaterThanOrEqual" allowBlank="1" showInputMessage="1" showErrorMessage="1" errorTitle="Last trading date" error="Please enter a valid future trading date greather then the listing date" sqref="L7:L106" xr:uid="{00000000-0002-0000-0000-00000F000000}">
      <formula1>$H$2</formula1>
    </dataValidation>
    <dataValidation type="list" operator="greaterThanOrEqual" showInputMessage="1" showErrorMessage="1" errorTitle="Last trading date" error="Please enter a valid future trading date greather then the listing date" sqref="M7:M106" xr:uid="{00000000-0002-0000-0000-000010000000}">
      <formula1>EUSIPA_Code</formula1>
    </dataValidation>
    <dataValidation type="list" allowBlank="1" showInputMessage="1" showErrorMessage="1" errorTitle="Incorrect Asset class" sqref="N2" xr:uid="{00000000-0002-0000-0000-000011000000}">
      <formula1>WC_Asset_Classes</formula1>
    </dataValidation>
    <dataValidation type="list" showInputMessage="1" showErrorMessage="1" sqref="O2" xr:uid="{00000000-0002-0000-0000-000012000000}">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r:uid="{00000000-0002-0000-0000-0000130000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38"/>
  <sheetViews>
    <sheetView topLeftCell="D1" workbookViewId="0">
      <selection activeCell="H2" sqref="H2"/>
    </sheetView>
  </sheetViews>
  <sheetFormatPr baseColWidth="10" defaultColWidth="9.1640625" defaultRowHeight="13"/>
  <cols>
    <col min="1" max="1" width="24.6640625" style="55" customWidth="1"/>
    <col min="2" max="2" width="24" style="55" customWidth="1"/>
    <col min="3" max="3" width="34.33203125" style="55" bestFit="1" customWidth="1"/>
    <col min="4" max="4" width="21.5" style="55" bestFit="1" customWidth="1"/>
    <col min="5" max="5" width="27.5" style="55" bestFit="1" customWidth="1"/>
    <col min="6" max="7" width="28.6640625" style="55" customWidth="1"/>
    <col min="8" max="8" width="32.1640625" style="55" bestFit="1" customWidth="1"/>
    <col min="9" max="9" width="33" style="55" customWidth="1"/>
    <col min="10" max="10" width="28.6640625" style="55" customWidth="1"/>
    <col min="11" max="11" width="62.5" style="55" bestFit="1" customWidth="1"/>
    <col min="12" max="12" width="23.33203125" style="55" customWidth="1"/>
    <col min="13" max="13" width="22.33203125" style="55" customWidth="1"/>
    <col min="14" max="14" width="13.33203125" style="55" customWidth="1"/>
    <col min="15" max="15" width="32.1640625" style="55" customWidth="1"/>
    <col min="16" max="16" width="24" style="55" customWidth="1"/>
    <col min="17" max="17" width="19.6640625" style="55" customWidth="1"/>
    <col min="18" max="18" width="24.83203125" style="55" customWidth="1"/>
    <col min="19" max="19" width="14.1640625" style="55" bestFit="1" customWidth="1"/>
    <col min="20" max="16384" width="9.16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8">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xr:uid="{00000000-0002-0000-0900-000000000000}">
      <formula1>Foreningensnavn</formula1>
    </dataValidation>
    <dataValidation type="list" allowBlank="1" showInputMessage="1" showErrorMessage="1" sqref="L7:L37" xr:uid="{00000000-0002-0000-0900-000001000000}">
      <formula1>FundDomicile</formula1>
    </dataValidation>
    <dataValidation type="list" allowBlank="1" showInputMessage="1" showErrorMessage="1" sqref="B2:B4" xr:uid="{00000000-0002-0000-0900-000002000000}">
      <formula1>Country</formula1>
    </dataValidation>
    <dataValidation type="list" allowBlank="1" showInputMessage="1" showErrorMessage="1" sqref="D3:D4" xr:uid="{00000000-0002-0000-0900-000003000000}">
      <formula1>MarketmakerDanishFunds</formula1>
    </dataValidation>
    <dataValidation type="list" allowBlank="1" showInputMessage="1" showErrorMessage="1" sqref="I7:J37" xr:uid="{00000000-0002-0000-0900-000004000000}">
      <formula1>InstrumentCurrency</formula1>
    </dataValidation>
    <dataValidation type="whole" allowBlank="1" showInputMessage="1" showErrorMessage="1" error="Whole number only &gt;1" sqref="K7:K8" xr:uid="{00000000-0002-0000-0900-000005000000}">
      <formula1>1</formula1>
      <formula2>100000</formula2>
    </dataValidation>
    <dataValidation type="list" allowBlank="1" showInputMessage="1" showErrorMessage="1" sqref="R7:R37" xr:uid="{00000000-0002-0000-0900-000006000000}">
      <formula1>$S$2:$S$3</formula1>
    </dataValidation>
    <dataValidation type="date" operator="greaterThan" allowBlank="1" showInputMessage="1" showErrorMessage="1" errorTitle="Valid From" error="Must be a future trading date." sqref="M7" xr:uid="{00000000-0002-0000-0900-000007000000}">
      <formula1>TODAY()</formula1>
    </dataValidation>
    <dataValidation type="date" allowBlank="1" showInputMessage="1" showErrorMessage="1" error="Must be a date as of 1.1.2018." sqref="E2" xr:uid="{00000000-0002-0000-0900-000008000000}">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9000000}">
          <x14:formula1>
            <xm:f>'Danish Funds LookupValues'!$B$150:$B$152</xm:f>
          </x14:formula1>
          <xm:sqref>F2</xm:sqref>
        </x14:dataValidation>
        <x14:dataValidation type="list" allowBlank="1" showInputMessage="1" showErrorMessage="1" xr:uid="{00000000-0002-0000-0900-00000A000000}">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0"/>
  <sheetViews>
    <sheetView workbookViewId="0">
      <selection activeCell="A20" sqref="A20"/>
    </sheetView>
  </sheetViews>
  <sheetFormatPr baseColWidth="10" defaultColWidth="8.83203125" defaultRowHeight="15"/>
  <cols>
    <col min="1" max="1" width="34" bestFit="1" customWidth="1"/>
    <col min="2" max="2" width="10.5" bestFit="1" customWidth="1"/>
    <col min="3" max="3" width="8.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7"/>
  <sheetViews>
    <sheetView workbookViewId="0">
      <selection activeCell="C29" sqref="C29"/>
    </sheetView>
  </sheetViews>
  <sheetFormatPr baseColWidth="10" defaultColWidth="8.83203125" defaultRowHeight="15"/>
  <cols>
    <col min="1" max="1" width="44.83203125" style="259" bestFit="1" customWidth="1"/>
    <col min="2" max="2" width="31.83203125" style="259" customWidth="1"/>
    <col min="3" max="3" width="40.6640625" bestFit="1" customWidth="1"/>
    <col min="4" max="4" width="34.16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ht="16">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baseColWidth="10" defaultColWidth="25.33203125" defaultRowHeight="15"/>
  <cols>
    <col min="1" max="1" width="38.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640625" style="228" customWidth="1"/>
    <col min="8" max="10" width="34.8320312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ht="16">
      <c r="A29" s="227" t="s">
        <v>2497</v>
      </c>
      <c r="B29" s="227" t="s">
        <v>2498</v>
      </c>
      <c r="F29" s="259" t="s">
        <v>2396</v>
      </c>
      <c r="G29" s="228" t="s">
        <v>1984</v>
      </c>
    </row>
    <row r="30" spans="1:10" ht="16">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baseColWidth="10" defaultColWidth="9.1640625" defaultRowHeight="13"/>
  <cols>
    <col min="1" max="1" width="19.5" style="55" customWidth="1"/>
    <col min="2" max="2" width="23.5" style="55" customWidth="1"/>
    <col min="3" max="3" width="17.6640625" style="55" customWidth="1"/>
    <col min="4" max="4" width="19.6640625" style="55" customWidth="1"/>
    <col min="5" max="5" width="17.33203125" style="55" customWidth="1"/>
    <col min="6" max="6" width="15.1640625" style="55" customWidth="1"/>
    <col min="7" max="7" width="13.6640625" style="55" customWidth="1"/>
    <col min="8" max="8" width="11.164062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 style="55" customWidth="1"/>
    <col min="21" max="21" width="19.5" style="55" customWidth="1"/>
    <col min="22" max="22" width="20.33203125" style="55" customWidth="1"/>
    <col min="23" max="23" width="14.6640625" style="55" customWidth="1"/>
    <col min="24" max="16384" width="9.1640625" style="55"/>
  </cols>
  <sheetData>
    <row r="1" spans="1:24" ht="28">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4"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42">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xr:uid="{00000000-0002-0000-0D00-000000000000}">
      <formula1>$T$28:$T$64</formula1>
    </dataValidation>
    <dataValidation type="list" allowBlank="1" showInputMessage="1" showErrorMessage="1" sqref="T21" xr:uid="{00000000-0002-0000-0D00-000001000000}">
      <formula1>$S$28:$S$64</formula1>
    </dataValidation>
    <dataValidation type="list" showInputMessage="1" showErrorMessage="1" sqref="D7" xr:uid="{00000000-0002-0000-0D00-000002000000}">
      <formula1>Direction</formula1>
    </dataValidation>
    <dataValidation type="decimal" operator="greaterThan" allowBlank="1" showInputMessage="1" showErrorMessage="1" errorTitle="Level" error="Plese enter a value over zero._x000a_" sqref="L7:N9" xr:uid="{00000000-0002-0000-0D00-000003000000}">
      <formula1>0</formula1>
    </dataValidation>
    <dataValidation type="decimal" operator="greaterThan" allowBlank="1" showInputMessage="1" showErrorMessage="1" errorTitle="Instrument per underlying" error="Enter a number over zero." sqref="E7:E9" xr:uid="{00000000-0002-0000-0D00-000004000000}">
      <formula1>0</formula1>
    </dataValidation>
    <dataValidation type="whole" operator="greaterThan" allowBlank="1" showInputMessage="1" showErrorMessage="1" sqref="E2" xr:uid="{00000000-0002-0000-0D00-000005000000}">
      <formula1>0</formula1>
    </dataValidation>
    <dataValidation type="date" operator="greaterThan" allowBlank="1" showInputMessage="1" showErrorMessage="1" errorTitle="Listing Date" error="Must be a future trading date." sqref="H2" xr:uid="{00000000-0002-0000-0D00-000006000000}">
      <formula1>TODAY()</formula1>
    </dataValidation>
    <dataValidation type="list" errorStyle="information" showInputMessage="1" sqref="A2" xr:uid="{00000000-0002-0000-0D00-000007000000}">
      <formula1>InstrumentSubType</formula1>
    </dataValidation>
    <dataValidation type="list" showInputMessage="1" showErrorMessage="1" sqref="D8:D9" xr:uid="{00000000-0002-0000-0D00-000008000000}">
      <formula1>CallPut</formula1>
    </dataValidation>
    <dataValidation type="list" allowBlank="1" showInputMessage="1" showErrorMessage="1" sqref="F7:F9" xr:uid="{00000000-0002-0000-0D00-000009000000}">
      <formula1>InstrumentCurrencies</formula1>
    </dataValidation>
    <dataValidation type="list" errorStyle="information" allowBlank="1" showInputMessage="1" sqref="F2" xr:uid="{00000000-0002-0000-0D00-00000A000000}">
      <formula1>SettlementTypes</formula1>
    </dataValidation>
    <dataValidation errorStyle="information" allowBlank="1" showInputMessage="1" sqref="J2" xr:uid="{00000000-0002-0000-0D00-00000B000000}"/>
    <dataValidation type="list" errorStyle="information" showInputMessage="1" sqref="B2" xr:uid="{00000000-0002-0000-0D00-00000C000000}">
      <formula1>StarCAM_Exchanges</formula1>
    </dataValidation>
    <dataValidation type="list" errorStyle="information" allowBlank="1" showInputMessage="1" sqref="C2" xr:uid="{00000000-0002-0000-0D00-00000D000000}">
      <formula1>StarCAM_Issuers</formula1>
    </dataValidation>
    <dataValidation type="list" errorStyle="information" allowBlank="1" showInputMessage="1" sqref="G2" xr:uid="{00000000-0002-0000-0D00-00000E000000}">
      <formula1>ExcersizeTypes</formula1>
    </dataValidation>
    <dataValidation type="list" errorStyle="information" allowBlank="1" showInputMessage="1" sqref="I2" xr:uid="{00000000-0002-0000-0D00-00000F000000}">
      <formula1>TradingCurrencies</formula1>
    </dataValidation>
    <dataValidation type="list" allowBlank="1" showInputMessage="1" showErrorMessage="1" sqref="D2" xr:uid="{00000000-0002-0000-0D00-000010000000}">
      <formula1>Market_Maker</formula1>
    </dataValidation>
    <dataValidation type="whole" operator="greaterThan" allowBlank="1" showInputMessage="1" showErrorMessage="1" errorTitle="Number of issued instruments" error="Plese enter a whole number over zero." sqref="J7:J9" xr:uid="{00000000-0002-0000-0D00-000011000000}">
      <formula1>0</formula1>
    </dataValidation>
    <dataValidation type="date" operator="greaterThan" allowBlank="1" showInputMessage="1" showErrorMessage="1" errorTitle="Expiration date" error="Please enter a valid date." sqref="I7:I9" xr:uid="{00000000-0002-0000-0D00-000012000000}">
      <formula1>1</formula1>
    </dataValidation>
    <dataValidation type="date" operator="greaterThan" allowBlank="1" showInputMessage="1" showErrorMessage="1" errorTitle="Last trading date" error="Please enter a valid date." sqref="G7:H9 K7:K9 O7:R9" xr:uid="{00000000-0002-0000-0D00-000013000000}">
      <formula1>1</formula1>
    </dataValidation>
    <dataValidation allowBlank="1" showInputMessage="1" sqref="S7:S9" xr:uid="{00000000-0002-0000-0D00-000014000000}"/>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
  <sheetViews>
    <sheetView workbookViewId="0"/>
  </sheetViews>
  <sheetFormatPr baseColWidth="10" defaultColWidth="8.83203125"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3203125"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J36" sqref="J36"/>
    </sheetView>
  </sheetViews>
  <sheetFormatPr baseColWidth="10" defaultColWidth="8.83203125"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ColWidth="8.83203125"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baseColWidth="10" defaultColWidth="9.1640625" defaultRowHeight="13"/>
  <cols>
    <col min="1" max="1" width="30.1640625" style="55" customWidth="1"/>
    <col min="2" max="2" width="23.5" style="55" customWidth="1"/>
    <col min="3" max="3" width="18.83203125" style="55" customWidth="1"/>
    <col min="4" max="4" width="32.6640625" style="55" customWidth="1"/>
    <col min="5" max="5" width="28.83203125" style="55" bestFit="1" customWidth="1"/>
    <col min="6" max="6" width="10.83203125" style="55" bestFit="1" customWidth="1"/>
    <col min="7" max="7" width="13.6640625" style="55" customWidth="1"/>
    <col min="8" max="8" width="14.83203125" style="55" customWidth="1"/>
    <col min="9" max="9" width="11.6640625" style="55" customWidth="1"/>
    <col min="10" max="10" width="14.1640625" style="55" customWidth="1"/>
    <col min="11" max="11" width="16" style="56" customWidth="1"/>
    <col min="12" max="12" width="14.6640625" style="55" customWidth="1"/>
    <col min="13" max="13" width="37.5" style="55" bestFit="1" customWidth="1"/>
    <col min="14" max="18" width="14.6640625" style="55" customWidth="1"/>
    <col min="19" max="22" width="19.6640625" style="55" customWidth="1"/>
    <col min="23" max="23" width="22" style="55" customWidth="1"/>
    <col min="24" max="68" width="19.6640625" style="55" customWidth="1"/>
    <col min="69" max="16384" width="9.1640625" style="55"/>
  </cols>
  <sheetData>
    <row r="1" spans="1:71" ht="28">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4"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84">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xr:uid="{00000000-0002-0000-0100-000000000000}">
      <formula1>1</formula1>
    </dataValidation>
    <dataValidation type="list" allowBlank="1" showInputMessage="1" showErrorMessage="1" sqref="D2" xr:uid="{00000000-0002-0000-0100-000001000000}">
      <formula1>Market_Maker</formula1>
    </dataValidation>
    <dataValidation type="list" errorStyle="information" allowBlank="1" showInputMessage="1" sqref="I2" xr:uid="{00000000-0002-0000-0100-000002000000}">
      <formula1>TradingCurrencies</formula1>
    </dataValidation>
    <dataValidation type="list" errorStyle="information" allowBlank="1" showInputMessage="1" sqref="G2" xr:uid="{00000000-0002-0000-0100-000003000000}">
      <formula1>ExcersizeTypes</formula1>
    </dataValidation>
    <dataValidation type="list" errorStyle="information" allowBlank="1" showInputMessage="1" sqref="C2" xr:uid="{00000000-0002-0000-0100-000004000000}">
      <formula1>StarCAM_Issuers</formula1>
    </dataValidation>
    <dataValidation errorStyle="information" allowBlank="1" showInputMessage="1" sqref="J2" xr:uid="{00000000-0002-0000-0100-000005000000}"/>
    <dataValidation type="list" errorStyle="information" allowBlank="1" showInputMessage="1" sqref="F2" xr:uid="{00000000-0002-0000-0100-000006000000}">
      <formula1>SettlementTypes</formula1>
    </dataValidation>
    <dataValidation type="list" errorStyle="information" showInputMessage="1" sqref="A2" xr:uid="{00000000-0002-0000-0100-000007000000}">
      <formula1>InstrumentSubType</formula1>
    </dataValidation>
    <dataValidation type="date" operator="greaterThan" allowBlank="1" showInputMessage="1" showErrorMessage="1" errorTitle="Listing Date" error="Must be a future trading date." sqref="H2" xr:uid="{00000000-0002-0000-0100-000008000000}">
      <formula1>TODAY()</formula1>
    </dataValidation>
    <dataValidation type="whole" operator="greaterThan" allowBlank="1" showInputMessage="1" showErrorMessage="1" sqref="E2" xr:uid="{00000000-0002-0000-0100-000009000000}">
      <formula1>0</formula1>
    </dataValidation>
    <dataValidation type="list" allowBlank="1" showInputMessage="1" showErrorMessage="1" errorTitle="Incorrect Asset class" sqref="BO7:BO406 AF7:AF406 AA7:AA406 AK7:AK406 AP7:AP406 AZ7:AZ406 BE7:BE406 BJ7:BJ406 V7:V407" xr:uid="{00000000-0002-0000-0100-00000A000000}">
      <formula1>WC_Asset_Classes</formula1>
    </dataValidation>
    <dataValidation type="decimal" operator="greaterThanOrEqual" allowBlank="1" showInputMessage="1" showErrorMessage="1" sqref="BN7:BN406 BS7:BS406 AE7:AE406 AJ7:AJ406 AO7:AO406 AT7:AT406 AY7:AY406 BD7:BD406 BI7:BI406 Z7:Z409" xr:uid="{00000000-0002-0000-0100-00000B000000}">
      <formula1>0</formula1>
    </dataValidation>
    <dataValidation type="date" operator="greaterThanOrEqual" allowBlank="1" showInputMessage="1" showErrorMessage="1" errorTitle="Last trading date" error="Please enter a valid date." sqref="J7:J407 K7:L7" xr:uid="{00000000-0002-0000-0100-00000C000000}">
      <formula1>$H$2</formula1>
    </dataValidation>
    <dataValidation type="date" operator="greaterThan" allowBlank="1" showInputMessage="1" showErrorMessage="1" errorTitle="Expiration date" error="Please enter a valid date." sqref="L8:L407" xr:uid="{00000000-0002-0000-0100-00000D000000}">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xr:uid="{00000000-0002-0000-0100-00000E000000}">
      <formula1>OFFSET(INDIRECT("WC_"&amp;AA7),1,0,COUNTA(INDIRECT("WC_"&amp;AA7&amp;"_Column"))-1,1)</formula1>
    </dataValidation>
    <dataValidation type="whole" operator="greaterThan" allowBlank="1" showInputMessage="1" showErrorMessage="1" errorTitle="Number of issued instruments" error="Plese enter a whole number over zero." sqref="M7:M407" xr:uid="{00000000-0002-0000-0100-00000F000000}">
      <formula1>0</formula1>
    </dataValidation>
    <dataValidation type="list" allowBlank="1" showInputMessage="1" showErrorMessage="1" sqref="I7:I407" xr:uid="{00000000-0002-0000-0100-000010000000}">
      <formula1>InstrumentCurrencies</formula1>
    </dataValidation>
    <dataValidation type="decimal" operator="greaterThan" allowBlank="1" showInputMessage="1" showErrorMessage="1" errorTitle="Instrument per underlying" error="Enter a number over zero." sqref="H7:H407" xr:uid="{00000000-0002-0000-0100-000011000000}">
      <formula1>0</formula1>
    </dataValidation>
    <dataValidation type="decimal" operator="greaterThan" allowBlank="1" showInputMessage="1" showErrorMessage="1" errorTitle="Level" error="Plese enter a value over zero._x000a_" sqref="O7:Q406 O407" xr:uid="{00000000-0002-0000-0100-000012000000}">
      <formula1>0</formula1>
    </dataValidation>
    <dataValidation type="list" showInputMessage="1" showErrorMessage="1" sqref="G7:G407" xr:uid="{00000000-0002-0000-0100-000013000000}">
      <formula1>Direction</formula1>
    </dataValidation>
    <dataValidation type="textLength" operator="lessThanOrEqual" allowBlank="1" showInputMessage="1" showErrorMessage="1" errorTitle="Last trading date" error="Please enter a valid date." sqref="N7:N407" xr:uid="{00000000-0002-0000-0100-000014000000}">
      <formula1>200</formula1>
    </dataValidation>
    <dataValidation operator="greaterThan" allowBlank="1" showInputMessage="1" showErrorMessage="1" errorTitle="Last trading date" error="Please enter a valid date." sqref="T7:U406" xr:uid="{00000000-0002-0000-0100-000015000000}"/>
    <dataValidation type="list" allowBlank="1" showInputMessage="1" sqref="AU7:AU406" xr:uid="{00000000-0002-0000-0100-000016000000}">
      <formula1>WC_Asset_Classes</formula1>
    </dataValidation>
    <dataValidation type="list" errorStyle="information" showInputMessage="1" sqref="M2" xr:uid="{00000000-0002-0000-0100-000017000000}">
      <formula1>EUSIPA_Code</formula1>
    </dataValidation>
    <dataValidation type="list" allowBlank="1" showInputMessage="1" showErrorMessage="1" errorTitle="Incorrect Underlying Instrument" error="Please select an underlying instrument from the dropdown menu." sqref="W7:W407" xr:uid="{00000000-0002-0000-0100-000018000000}">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939800</xdr:colOff>
                    <xdr:row>4</xdr:row>
                    <xdr:rowOff>368300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r:uid="{00000000-0002-0000-0100-000019000000}">
          <x14:formula1>
            <xm:f>LookupValues!$F$2:$F$4</xm:f>
          </x14:formula1>
          <xm:sqref>B2</xm:sqref>
        </x14:dataValidation>
        <x14:dataValidation type="list" errorStyle="information" showInputMessage="1" xr:uid="{00000000-0002-0000-0100-00001A000000}">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rgb="FFFFFF00"/>
    <pageSetUpPr fitToPage="1"/>
  </sheetPr>
  <dimension ref="A1:AQ374"/>
  <sheetViews>
    <sheetView zoomScale="70" zoomScaleNormal="70" workbookViewId="0">
      <pane xSplit="1" ySplit="1" topLeftCell="Y89" activePane="bottomRight" state="frozen"/>
      <selection pane="topRight" activeCell="B1" sqref="B1"/>
      <selection pane="bottomLeft" activeCell="A2" sqref="A2"/>
      <selection pane="bottomRight" activeCell="AD117" sqref="AD117"/>
    </sheetView>
  </sheetViews>
  <sheetFormatPr baseColWidth="10" defaultColWidth="5.83203125" defaultRowHeight="15"/>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 style="8" customWidth="1"/>
    <col min="8" max="8" width="15.33203125" style="8" customWidth="1"/>
    <col min="9" max="9" width="16.33203125" style="8" customWidth="1"/>
    <col min="10" max="10" width="14.5" style="8" customWidth="1"/>
    <col min="11" max="11" width="17.33203125" style="8" customWidth="1"/>
    <col min="12" max="12" width="7.33203125" style="8" customWidth="1"/>
    <col min="13" max="13" width="18.1640625" style="117" customWidth="1"/>
    <col min="14" max="14" width="20.5" style="8" customWidth="1"/>
    <col min="15" max="15" width="33.5" style="8" customWidth="1"/>
    <col min="16" max="16" width="20" style="8" customWidth="1"/>
    <col min="17" max="17" width="32.6640625" style="117" bestFit="1" customWidth="1"/>
    <col min="18" max="18" width="31.1640625" style="8" customWidth="1"/>
    <col min="19" max="19" width="48.83203125" style="228" bestFit="1" customWidth="1"/>
    <col min="20" max="20" width="48.83203125" style="228" customWidth="1"/>
    <col min="21" max="21" width="48.83203125" style="259" customWidth="1"/>
    <col min="22" max="22" width="31" style="8" bestFit="1" customWidth="1"/>
    <col min="23" max="23" width="34.1640625" style="8" customWidth="1"/>
    <col min="24" max="24" width="14.5" style="8" bestFit="1" customWidth="1"/>
    <col min="25" max="25" width="32.33203125" style="8" customWidth="1"/>
    <col min="26" max="26" width="22.83203125" style="8" bestFit="1" customWidth="1"/>
    <col min="27" max="27" width="43" style="218" bestFit="1" customWidth="1"/>
    <col min="28" max="28" width="20.5" style="8" bestFit="1" customWidth="1"/>
    <col min="29" max="29" width="40.1640625" style="8" bestFit="1" customWidth="1"/>
    <col min="30" max="30" width="30.1640625" style="8" customWidth="1"/>
    <col min="31" max="31" width="31.6640625" style="8" bestFit="1" customWidth="1"/>
    <col min="32" max="32" width="33.6640625" style="8" customWidth="1"/>
    <col min="33" max="33" width="46.6640625" style="218" bestFit="1" customWidth="1"/>
    <col min="34" max="34" width="32.83203125" style="8" customWidth="1"/>
    <col min="35" max="35" width="32.83203125" style="284" customWidth="1"/>
    <col min="36" max="36" width="13.1640625" style="8" bestFit="1" customWidth="1"/>
    <col min="37" max="37" width="24.83203125" style="8" customWidth="1"/>
    <col min="38" max="38" width="22.1640625" style="8" bestFit="1" customWidth="1"/>
    <col min="39" max="39" width="15.83203125" style="8" bestFit="1" customWidth="1"/>
    <col min="40" max="40" width="16.83203125" style="8" bestFit="1" customWidth="1"/>
    <col min="41" max="41" width="27.33203125" style="8" customWidth="1"/>
    <col min="42" max="42" width="13" style="8" customWidth="1"/>
    <col min="43" max="16384" width="5.8320312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87" t="s">
        <v>2752</v>
      </c>
      <c r="AD111" s="288" t="s">
        <v>2753</v>
      </c>
      <c r="AE111" s="228"/>
      <c r="AF111" s="228"/>
      <c r="AG111" s="228"/>
    </row>
    <row r="112" spans="7:33">
      <c r="AC112" s="287" t="s">
        <v>483</v>
      </c>
      <c r="AD112" s="288" t="s">
        <v>484</v>
      </c>
      <c r="AE112" s="228"/>
      <c r="AF112" s="228"/>
      <c r="AG112" s="228"/>
    </row>
    <row r="113" spans="29:33">
      <c r="AC113" s="287" t="s">
        <v>485</v>
      </c>
      <c r="AD113" s="288" t="s">
        <v>486</v>
      </c>
      <c r="AE113" s="228"/>
      <c r="AF113" s="228"/>
      <c r="AG113" s="228"/>
    </row>
    <row r="114" spans="29:33">
      <c r="AC114" s="287" t="s">
        <v>1307</v>
      </c>
      <c r="AD114" s="288" t="s">
        <v>1306</v>
      </c>
      <c r="AE114" s="228"/>
      <c r="AF114" s="228"/>
      <c r="AG114" s="228"/>
    </row>
    <row r="115" spans="29:33">
      <c r="AC115" s="287" t="s">
        <v>2033</v>
      </c>
      <c r="AD115" s="288" t="s">
        <v>2034</v>
      </c>
      <c r="AE115" s="228"/>
      <c r="AF115" s="228"/>
      <c r="AG115" s="228"/>
    </row>
    <row r="116" spans="29:33">
      <c r="AC116" s="287" t="s">
        <v>2749</v>
      </c>
      <c r="AD116" s="288" t="s">
        <v>2750</v>
      </c>
      <c r="AE116" s="228"/>
      <c r="AF116" s="228"/>
      <c r="AG116" s="228"/>
    </row>
    <row r="117" spans="29:33">
      <c r="AC117" s="287" t="s">
        <v>2754</v>
      </c>
      <c r="AD117" s="288" t="s">
        <v>2755</v>
      </c>
      <c r="AE117" s="228"/>
      <c r="AF117" s="228"/>
      <c r="AG117" s="228"/>
    </row>
    <row r="118" spans="29:33">
      <c r="AC118" s="287" t="s">
        <v>92</v>
      </c>
      <c r="AD118" s="288" t="s">
        <v>1165</v>
      </c>
      <c r="AE118" s="228"/>
      <c r="AF118" s="228"/>
      <c r="AG118" s="228"/>
    </row>
    <row r="119" spans="29:33">
      <c r="AC119" s="287" t="s">
        <v>2000</v>
      </c>
      <c r="AD119" s="288" t="s">
        <v>2001</v>
      </c>
      <c r="AE119" s="228"/>
      <c r="AF119" s="228"/>
      <c r="AG119" s="228"/>
    </row>
    <row r="120" spans="29:33">
      <c r="AC120" s="287" t="s">
        <v>1348</v>
      </c>
      <c r="AD120" s="288" t="s">
        <v>1349</v>
      </c>
      <c r="AE120" s="228"/>
      <c r="AF120" s="228"/>
      <c r="AG120" s="228"/>
    </row>
    <row r="121" spans="29:33">
      <c r="AC121" s="287" t="s">
        <v>2703</v>
      </c>
      <c r="AD121" s="288" t="s">
        <v>2704</v>
      </c>
      <c r="AE121" s="228"/>
      <c r="AF121" s="228"/>
      <c r="AG121" s="228"/>
    </row>
    <row r="122" spans="29:33">
      <c r="AC122" s="287" t="s">
        <v>2499</v>
      </c>
      <c r="AD122" s="288" t="s">
        <v>2500</v>
      </c>
      <c r="AE122" s="228"/>
      <c r="AF122" s="228"/>
      <c r="AG122" s="228"/>
    </row>
    <row r="123" spans="29:33">
      <c r="AC123" s="229" t="s">
        <v>1793</v>
      </c>
      <c r="AD123" s="230" t="s">
        <v>1794</v>
      </c>
      <c r="AE123" s="228"/>
      <c r="AF123" s="228"/>
      <c r="AG123" s="228"/>
    </row>
    <row r="124" spans="29:33">
      <c r="AC124" s="229" t="s">
        <v>487</v>
      </c>
      <c r="AD124" s="230" t="s">
        <v>561</v>
      </c>
      <c r="AE124" s="228"/>
      <c r="AF124" s="228"/>
      <c r="AG124" s="228"/>
    </row>
    <row r="125" spans="29:33">
      <c r="AC125" s="229" t="s">
        <v>1389</v>
      </c>
      <c r="AD125" s="230" t="s">
        <v>1390</v>
      </c>
      <c r="AE125" s="228"/>
      <c r="AF125" s="228"/>
      <c r="AG125" s="228"/>
    </row>
    <row r="126" spans="29:33">
      <c r="AC126" s="229" t="s">
        <v>1321</v>
      </c>
      <c r="AD126" s="230" t="s">
        <v>1322</v>
      </c>
      <c r="AE126" s="228"/>
      <c r="AF126" s="228"/>
      <c r="AG126" s="228"/>
    </row>
    <row r="127" spans="29:33">
      <c r="AC127" s="229" t="s">
        <v>1267</v>
      </c>
      <c r="AD127" s="230" t="s">
        <v>1268</v>
      </c>
      <c r="AE127" s="228"/>
      <c r="AF127" s="228"/>
      <c r="AG127" s="228"/>
    </row>
    <row r="128" spans="29:33">
      <c r="AC128" s="229" t="s">
        <v>1407</v>
      </c>
      <c r="AD128" s="230" t="s">
        <v>1408</v>
      </c>
      <c r="AE128" s="228"/>
      <c r="AF128" s="228"/>
      <c r="AG128" s="228"/>
    </row>
    <row r="129" spans="29:33">
      <c r="AC129" s="229" t="s">
        <v>1391</v>
      </c>
      <c r="AD129" s="230" t="s">
        <v>1392</v>
      </c>
      <c r="AE129" s="228"/>
      <c r="AF129" s="228"/>
      <c r="AG129" s="228"/>
    </row>
    <row r="130" spans="29:33">
      <c r="AC130" s="287" t="s">
        <v>2668</v>
      </c>
      <c r="AD130" s="288" t="s">
        <v>2669</v>
      </c>
      <c r="AE130" s="228"/>
      <c r="AF130" s="228"/>
      <c r="AG130" s="228"/>
    </row>
    <row r="131" spans="29:33">
      <c r="AC131" s="229" t="s">
        <v>488</v>
      </c>
      <c r="AD131" s="230" t="s">
        <v>489</v>
      </c>
      <c r="AE131" s="228"/>
      <c r="AF131" s="228"/>
      <c r="AG131" s="228"/>
    </row>
    <row r="132" spans="29:33">
      <c r="AC132" s="229" t="s">
        <v>1924</v>
      </c>
      <c r="AD132" s="230" t="s">
        <v>1925</v>
      </c>
      <c r="AE132" s="228"/>
      <c r="AF132" s="228"/>
      <c r="AG132" s="228"/>
    </row>
    <row r="133" spans="29:33">
      <c r="AC133" s="229" t="s">
        <v>1251</v>
      </c>
      <c r="AD133" s="230" t="s">
        <v>1252</v>
      </c>
      <c r="AE133" s="228"/>
      <c r="AF133" s="228"/>
      <c r="AG133" s="228"/>
    </row>
    <row r="134" spans="29:33">
      <c r="AC134" s="229" t="s">
        <v>1124</v>
      </c>
      <c r="AD134" s="230" t="s">
        <v>1125</v>
      </c>
      <c r="AE134" s="228"/>
      <c r="AF134" s="228"/>
      <c r="AG134" s="228"/>
    </row>
    <row r="135" spans="29:33">
      <c r="AC135" s="229" t="s">
        <v>794</v>
      </c>
      <c r="AD135" s="230" t="s">
        <v>795</v>
      </c>
      <c r="AE135" s="228"/>
      <c r="AF135" s="228"/>
      <c r="AG135" s="228"/>
    </row>
    <row r="136" spans="29:33">
      <c r="AC136" s="229" t="s">
        <v>2014</v>
      </c>
      <c r="AD136" s="230" t="s">
        <v>2015</v>
      </c>
      <c r="AE136" s="228"/>
      <c r="AF136" s="228"/>
      <c r="AG136" s="228"/>
    </row>
    <row r="137" spans="29:33">
      <c r="AC137" s="229" t="s">
        <v>1126</v>
      </c>
      <c r="AD137" s="230" t="s">
        <v>1127</v>
      </c>
      <c r="AE137" s="228"/>
      <c r="AF137" s="228"/>
      <c r="AG137" s="228"/>
    </row>
    <row r="138" spans="29:33">
      <c r="AC138" s="229" t="s">
        <v>2507</v>
      </c>
      <c r="AD138" s="230" t="s">
        <v>2508</v>
      </c>
      <c r="AE138" s="228"/>
      <c r="AF138" s="228"/>
      <c r="AG138" s="228"/>
    </row>
    <row r="139" spans="29:33">
      <c r="AC139" s="229" t="s">
        <v>1167</v>
      </c>
      <c r="AD139" s="230" t="s">
        <v>1188</v>
      </c>
      <c r="AE139" s="228"/>
      <c r="AF139" s="228"/>
      <c r="AG139" s="228"/>
    </row>
    <row r="140" spans="29:33">
      <c r="AC140" s="229" t="s">
        <v>1926</v>
      </c>
      <c r="AD140" s="230" t="s">
        <v>1927</v>
      </c>
      <c r="AE140" s="228"/>
      <c r="AF140" s="228"/>
      <c r="AG140" s="228"/>
    </row>
    <row r="141" spans="29:33">
      <c r="AC141" s="229" t="s">
        <v>1128</v>
      </c>
      <c r="AD141" s="230" t="s">
        <v>1129</v>
      </c>
      <c r="AE141" s="228"/>
      <c r="AF141" s="228"/>
      <c r="AG141" s="228"/>
    </row>
    <row r="142" spans="29:33">
      <c r="AC142" s="229" t="s">
        <v>1358</v>
      </c>
      <c r="AD142" s="230" t="s">
        <v>1359</v>
      </c>
      <c r="AE142" s="228"/>
      <c r="AF142" s="228"/>
      <c r="AG142" s="228"/>
    </row>
    <row r="143" spans="29:33">
      <c r="AC143" s="229" t="s">
        <v>1325</v>
      </c>
      <c r="AD143" s="230" t="s">
        <v>1326</v>
      </c>
      <c r="AE143" s="228"/>
      <c r="AF143" s="228"/>
      <c r="AG143" s="228"/>
    </row>
    <row r="144" spans="29:33">
      <c r="AC144" s="287" t="s">
        <v>490</v>
      </c>
      <c r="AD144" s="288" t="s">
        <v>491</v>
      </c>
      <c r="AE144" s="228"/>
      <c r="AF144" s="228"/>
      <c r="AG144" s="228"/>
    </row>
    <row r="145" spans="29:33">
      <c r="AC145" s="287" t="s">
        <v>2554</v>
      </c>
      <c r="AD145" s="288" t="s">
        <v>2555</v>
      </c>
      <c r="AE145" s="228"/>
      <c r="AF145" s="228"/>
      <c r="AG145" s="228"/>
    </row>
    <row r="146" spans="29:33">
      <c r="AC146" s="287" t="s">
        <v>2024</v>
      </c>
      <c r="AD146" s="288" t="s">
        <v>2025</v>
      </c>
      <c r="AE146" s="228"/>
      <c r="AF146" s="228"/>
      <c r="AG146" s="228"/>
    </row>
    <row r="147" spans="29:33">
      <c r="AC147" s="287" t="s">
        <v>2659</v>
      </c>
      <c r="AD147" s="288" t="s">
        <v>2660</v>
      </c>
      <c r="AE147" s="228"/>
      <c r="AF147" s="228"/>
      <c r="AG147" s="228"/>
    </row>
    <row r="148" spans="29:33">
      <c r="AC148" s="287" t="s">
        <v>102</v>
      </c>
      <c r="AD148" s="288" t="s">
        <v>1130</v>
      </c>
      <c r="AE148" s="228"/>
      <c r="AF148" s="228"/>
      <c r="AG148" s="228"/>
    </row>
    <row r="149" spans="29:33">
      <c r="AC149" s="287" t="s">
        <v>2561</v>
      </c>
      <c r="AD149" s="288" t="s">
        <v>2562</v>
      </c>
      <c r="AE149" s="228"/>
      <c r="AF149" s="228"/>
      <c r="AG149" s="228"/>
    </row>
    <row r="150" spans="29:33">
      <c r="AC150" s="287" t="s">
        <v>580</v>
      </c>
      <c r="AD150" s="288" t="s">
        <v>581</v>
      </c>
      <c r="AE150" s="228"/>
      <c r="AF150" s="228"/>
      <c r="AG150" s="228"/>
    </row>
    <row r="151" spans="29:33">
      <c r="AC151" s="287" t="s">
        <v>2045</v>
      </c>
      <c r="AD151" s="288" t="s">
        <v>2046</v>
      </c>
      <c r="AE151" s="228"/>
      <c r="AF151" s="228"/>
      <c r="AG151" s="228"/>
    </row>
    <row r="152" spans="29:33">
      <c r="AC152" s="287" t="s">
        <v>1131</v>
      </c>
      <c r="AD152" s="288" t="s">
        <v>1132</v>
      </c>
      <c r="AE152" s="228"/>
      <c r="AF152" s="228"/>
      <c r="AG152" s="228"/>
    </row>
    <row r="153" spans="29:33">
      <c r="AC153" s="287" t="s">
        <v>1955</v>
      </c>
      <c r="AD153" s="288" t="s">
        <v>1956</v>
      </c>
      <c r="AE153" s="228"/>
      <c r="AF153" s="228"/>
      <c r="AG153" s="228"/>
    </row>
    <row r="154" spans="29:33">
      <c r="AC154" s="229" t="s">
        <v>2002</v>
      </c>
      <c r="AD154" s="230" t="s">
        <v>2003</v>
      </c>
      <c r="AE154" s="228"/>
      <c r="AF154" s="228"/>
      <c r="AG154" s="228"/>
    </row>
    <row r="155" spans="29:33">
      <c r="AC155" s="229" t="s">
        <v>1247</v>
      </c>
      <c r="AD155" s="230" t="s">
        <v>1248</v>
      </c>
      <c r="AE155" s="228"/>
      <c r="AF155" s="228"/>
      <c r="AG155" s="228"/>
    </row>
    <row r="156" spans="29:33">
      <c r="AC156" s="229" t="s">
        <v>1335</v>
      </c>
      <c r="AD156" s="230" t="s">
        <v>1336</v>
      </c>
      <c r="AE156" s="228"/>
      <c r="AF156" s="228"/>
      <c r="AG156" s="228"/>
    </row>
    <row r="157" spans="29:33">
      <c r="AC157" s="229" t="s">
        <v>2004</v>
      </c>
      <c r="AD157" s="230" t="s">
        <v>2005</v>
      </c>
      <c r="AE157" s="228"/>
      <c r="AF157" s="228"/>
      <c r="AG157" s="228"/>
    </row>
    <row r="158" spans="29:33">
      <c r="AC158" s="229" t="s">
        <v>1298</v>
      </c>
      <c r="AD158" s="230" t="s">
        <v>1305</v>
      </c>
      <c r="AE158" s="228"/>
      <c r="AF158" s="228"/>
      <c r="AG158" s="228"/>
    </row>
    <row r="159" spans="29:33">
      <c r="AC159" s="229" t="s">
        <v>814</v>
      </c>
      <c r="AD159" s="230" t="s">
        <v>815</v>
      </c>
      <c r="AE159" s="228"/>
      <c r="AF159" s="228"/>
      <c r="AG159" s="228"/>
    </row>
    <row r="160" spans="29:33">
      <c r="AC160" s="229" t="s">
        <v>1133</v>
      </c>
      <c r="AD160" s="230" t="s">
        <v>1134</v>
      </c>
      <c r="AE160" s="228"/>
      <c r="AF160" s="228"/>
      <c r="AG160" s="228"/>
    </row>
    <row r="161" spans="29:33">
      <c r="AC161" s="229" t="s">
        <v>2509</v>
      </c>
      <c r="AD161" s="230" t="s">
        <v>2510</v>
      </c>
      <c r="AE161" s="228"/>
      <c r="AF161" s="228"/>
      <c r="AG161" s="228"/>
    </row>
    <row r="162" spans="29:33">
      <c r="AC162" s="229" t="s">
        <v>1135</v>
      </c>
      <c r="AD162" s="230" t="s">
        <v>1136</v>
      </c>
      <c r="AE162" s="228"/>
      <c r="AF162" s="228"/>
      <c r="AG162" s="228"/>
    </row>
    <row r="163" spans="29:33">
      <c r="AC163" s="229" t="s">
        <v>1207</v>
      </c>
      <c r="AD163" s="230" t="s">
        <v>1208</v>
      </c>
      <c r="AE163" s="228"/>
      <c r="AF163" s="228"/>
      <c r="AG163" s="228"/>
    </row>
    <row r="164" spans="29:33">
      <c r="AC164" s="229" t="s">
        <v>110</v>
      </c>
      <c r="AD164" s="230" t="s">
        <v>1452</v>
      </c>
      <c r="AE164" s="228"/>
      <c r="AF164" s="228"/>
      <c r="AG164" s="228"/>
    </row>
    <row r="165" spans="29:33">
      <c r="AC165" s="229" t="s">
        <v>1331</v>
      </c>
      <c r="AD165" s="230" t="s">
        <v>1332</v>
      </c>
      <c r="AE165" s="228"/>
      <c r="AF165" s="228"/>
      <c r="AG165" s="228"/>
    </row>
    <row r="166" spans="29:33">
      <c r="AC166" s="229" t="s">
        <v>1703</v>
      </c>
      <c r="AD166" s="230" t="s">
        <v>1704</v>
      </c>
      <c r="AE166" s="228"/>
      <c r="AF166" s="228"/>
      <c r="AG166" s="228"/>
    </row>
    <row r="167" spans="29:33">
      <c r="AC167" s="229" t="s">
        <v>492</v>
      </c>
      <c r="AD167" s="230" t="s">
        <v>493</v>
      </c>
      <c r="AE167" s="228"/>
      <c r="AF167" s="228"/>
      <c r="AG167" s="228"/>
    </row>
    <row r="168" spans="29:33">
      <c r="AC168" s="229" t="s">
        <v>448</v>
      </c>
      <c r="AD168" s="230" t="s">
        <v>280</v>
      </c>
      <c r="AE168" s="228"/>
      <c r="AF168" s="228"/>
      <c r="AG168" s="228"/>
    </row>
    <row r="169" spans="29:33">
      <c r="AC169" s="229" t="s">
        <v>1662</v>
      </c>
      <c r="AD169" s="230" t="s">
        <v>1663</v>
      </c>
      <c r="AE169" s="228"/>
      <c r="AF169" s="228"/>
      <c r="AG169" s="228"/>
    </row>
    <row r="170" spans="29:33">
      <c r="AC170" s="229" t="s">
        <v>1604</v>
      </c>
      <c r="AD170" s="230" t="s">
        <v>1605</v>
      </c>
      <c r="AE170" s="228"/>
      <c r="AF170" s="228"/>
      <c r="AG170" s="228"/>
    </row>
    <row r="171" spans="29:33">
      <c r="AC171" s="229" t="s">
        <v>1379</v>
      </c>
      <c r="AD171" s="230" t="s">
        <v>1380</v>
      </c>
      <c r="AE171" s="228"/>
      <c r="AF171" s="228"/>
      <c r="AG171" s="228"/>
    </row>
    <row r="172" spans="29:33">
      <c r="AC172" s="229" t="s">
        <v>1137</v>
      </c>
      <c r="AD172" s="230" t="s">
        <v>1138</v>
      </c>
      <c r="AE172" s="228"/>
      <c r="AF172" s="228"/>
      <c r="AG172" s="228"/>
    </row>
    <row r="173" spans="29:33">
      <c r="AC173" s="229" t="s">
        <v>1037</v>
      </c>
      <c r="AD173" s="230" t="s">
        <v>1036</v>
      </c>
      <c r="AE173" s="228"/>
      <c r="AF173" s="228"/>
      <c r="AG173" s="228"/>
    </row>
    <row r="174" spans="29:33">
      <c r="AC174" s="229" t="s">
        <v>494</v>
      </c>
      <c r="AD174" s="230" t="s">
        <v>495</v>
      </c>
      <c r="AE174" s="228"/>
      <c r="AF174" s="228"/>
      <c r="AG174" s="228"/>
    </row>
    <row r="175" spans="29:33">
      <c r="AC175" s="229" t="s">
        <v>1333</v>
      </c>
      <c r="AD175" s="230" t="s">
        <v>1334</v>
      </c>
      <c r="AE175" s="228"/>
      <c r="AF175" s="228"/>
      <c r="AG175" s="228"/>
    </row>
    <row r="176" spans="29:33">
      <c r="AC176" s="229" t="s">
        <v>1365</v>
      </c>
      <c r="AD176" s="230" t="s">
        <v>1366</v>
      </c>
      <c r="AE176" s="228"/>
      <c r="AF176" s="228"/>
      <c r="AG176" s="228"/>
    </row>
    <row r="177" spans="29:33">
      <c r="AC177" s="287" t="s">
        <v>2670</v>
      </c>
      <c r="AD177" s="288" t="s">
        <v>2671</v>
      </c>
      <c r="AE177" s="228"/>
      <c r="AF177" s="228"/>
      <c r="AG177" s="228"/>
    </row>
    <row r="178" spans="29:33">
      <c r="AC178" s="229" t="s">
        <v>2053</v>
      </c>
      <c r="AD178" s="230" t="s">
        <v>2056</v>
      </c>
      <c r="AE178" s="228"/>
      <c r="AF178" s="228"/>
      <c r="AG178" s="228"/>
    </row>
    <row r="179" spans="29:33">
      <c r="AC179" s="229" t="s">
        <v>1299</v>
      </c>
      <c r="AD179" s="230" t="s">
        <v>1300</v>
      </c>
      <c r="AE179" s="228"/>
      <c r="AF179" s="228"/>
      <c r="AG179" s="228"/>
    </row>
    <row r="180" spans="29:33">
      <c r="AC180" s="229" t="s">
        <v>1526</v>
      </c>
      <c r="AD180" s="230" t="s">
        <v>1527</v>
      </c>
      <c r="AE180" s="228"/>
      <c r="AF180" s="228"/>
      <c r="AG180" s="228"/>
    </row>
    <row r="181" spans="29:33">
      <c r="AC181" s="229" t="s">
        <v>1461</v>
      </c>
      <c r="AD181" s="230" t="s">
        <v>1462</v>
      </c>
      <c r="AE181" s="228"/>
      <c r="AF181" s="228"/>
      <c r="AG181" s="228"/>
    </row>
    <row r="182" spans="29:33">
      <c r="AC182" s="229" t="s">
        <v>1411</v>
      </c>
      <c r="AD182" s="230" t="s">
        <v>1411</v>
      </c>
      <c r="AE182" s="228"/>
      <c r="AF182" s="228"/>
      <c r="AG182" s="228"/>
    </row>
    <row r="183" spans="29:33">
      <c r="AC183" s="229" t="s">
        <v>1430</v>
      </c>
      <c r="AD183" s="230" t="s">
        <v>1431</v>
      </c>
      <c r="AE183" s="228"/>
      <c r="AF183" s="228"/>
      <c r="AG183" s="228"/>
    </row>
    <row r="184" spans="29:33">
      <c r="AC184" s="229" t="s">
        <v>1978</v>
      </c>
      <c r="AD184" s="230" t="s">
        <v>1979</v>
      </c>
      <c r="AE184" s="228"/>
      <c r="AF184" s="228"/>
      <c r="AG184" s="228"/>
    </row>
    <row r="185" spans="29:33">
      <c r="AC185" s="229" t="s">
        <v>496</v>
      </c>
      <c r="AD185" s="230" t="s">
        <v>112</v>
      </c>
      <c r="AE185" s="228"/>
      <c r="AF185" s="228"/>
      <c r="AG185" s="228"/>
    </row>
    <row r="186" spans="29:33">
      <c r="AC186" s="229" t="s">
        <v>497</v>
      </c>
      <c r="AD186" s="230" t="s">
        <v>498</v>
      </c>
      <c r="AE186" s="228"/>
      <c r="AF186" s="228"/>
      <c r="AG186" s="228"/>
    </row>
    <row r="187" spans="29:33">
      <c r="AC187" s="229" t="s">
        <v>499</v>
      </c>
      <c r="AD187" s="230" t="s">
        <v>500</v>
      </c>
      <c r="AE187" s="228"/>
      <c r="AF187" s="228"/>
      <c r="AG187" s="228"/>
    </row>
    <row r="188" spans="29:33">
      <c r="AC188" s="229" t="s">
        <v>1315</v>
      </c>
      <c r="AD188" s="230" t="s">
        <v>1316</v>
      </c>
      <c r="AE188" s="228"/>
      <c r="AF188" s="228"/>
      <c r="AG188" s="228"/>
    </row>
    <row r="189" spans="29:33">
      <c r="AC189" s="229" t="s">
        <v>1412</v>
      </c>
      <c r="AD189" s="230" t="s">
        <v>1413</v>
      </c>
      <c r="AE189" s="228"/>
      <c r="AF189" s="228"/>
      <c r="AG189" s="228"/>
    </row>
    <row r="190" spans="29:33">
      <c r="AC190" s="229" t="s">
        <v>1718</v>
      </c>
      <c r="AD190" s="230" t="s">
        <v>1719</v>
      </c>
      <c r="AE190" s="228"/>
      <c r="AF190" s="228"/>
      <c r="AG190" s="228"/>
    </row>
    <row r="191" spans="29:33">
      <c r="AC191" s="229" t="s">
        <v>1313</v>
      </c>
      <c r="AD191" s="230" t="s">
        <v>1314</v>
      </c>
      <c r="AE191" s="228"/>
      <c r="AF191" s="228"/>
      <c r="AG191" s="228"/>
    </row>
    <row r="192" spans="29:33">
      <c r="AC192" s="229" t="s">
        <v>2041</v>
      </c>
      <c r="AD192" s="230" t="s">
        <v>2042</v>
      </c>
      <c r="AE192" s="228"/>
      <c r="AF192" s="228"/>
      <c r="AG192" s="228"/>
    </row>
    <row r="193" spans="29:33">
      <c r="AC193" s="229" t="s">
        <v>1139</v>
      </c>
      <c r="AD193" s="230" t="s">
        <v>1140</v>
      </c>
      <c r="AE193" s="228"/>
      <c r="AF193" s="228"/>
      <c r="AG193" s="228"/>
    </row>
    <row r="194" spans="29:33">
      <c r="AC194" s="229" t="s">
        <v>1093</v>
      </c>
      <c r="AD194" s="230" t="s">
        <v>1092</v>
      </c>
      <c r="AE194" s="228"/>
      <c r="AF194" s="228"/>
      <c r="AG194" s="228"/>
    </row>
    <row r="195" spans="29:33">
      <c r="AC195" s="229" t="s">
        <v>735</v>
      </c>
      <c r="AD195" s="230" t="s">
        <v>467</v>
      </c>
      <c r="AE195" s="228"/>
      <c r="AF195" s="228"/>
      <c r="AG195" s="228"/>
    </row>
    <row r="196" spans="29:33">
      <c r="AC196" s="229" t="s">
        <v>734</v>
      </c>
      <c r="AD196" s="230" t="s">
        <v>466</v>
      </c>
      <c r="AE196" s="228"/>
      <c r="AF196" s="228"/>
      <c r="AG196" s="228"/>
    </row>
    <row r="197" spans="29:33">
      <c r="AC197" s="229" t="s">
        <v>1275</v>
      </c>
      <c r="AD197" s="230" t="s">
        <v>1276</v>
      </c>
      <c r="AE197" s="228"/>
      <c r="AF197" s="228"/>
      <c r="AG197" s="228"/>
    </row>
    <row r="198" spans="29:33">
      <c r="AC198" s="229" t="s">
        <v>1042</v>
      </c>
      <c r="AD198" s="230" t="s">
        <v>1043</v>
      </c>
      <c r="AE198" s="228"/>
      <c r="AF198" s="228"/>
      <c r="AG198" s="228"/>
    </row>
    <row r="199" spans="29:33">
      <c r="AC199" s="229" t="s">
        <v>1141</v>
      </c>
      <c r="AD199" s="230" t="s">
        <v>1142</v>
      </c>
      <c r="AE199" s="228"/>
      <c r="AF199" s="228"/>
      <c r="AG199" s="228"/>
    </row>
    <row r="200" spans="29:33">
      <c r="AC200" s="229" t="s">
        <v>1699</v>
      </c>
      <c r="AD200" s="230" t="s">
        <v>1700</v>
      </c>
      <c r="AE200" s="228"/>
      <c r="AF200" s="228"/>
      <c r="AG200" s="228"/>
    </row>
    <row r="201" spans="29:33">
      <c r="AC201" s="229" t="s">
        <v>1649</v>
      </c>
      <c r="AD201" s="230" t="s">
        <v>1650</v>
      </c>
      <c r="AE201" s="228"/>
      <c r="AF201" s="228"/>
      <c r="AG201" s="228"/>
    </row>
    <row r="202" spans="29:33">
      <c r="AC202" s="229" t="s">
        <v>1311</v>
      </c>
      <c r="AD202" s="230" t="s">
        <v>1312</v>
      </c>
      <c r="AE202" s="228"/>
      <c r="AF202" s="228"/>
      <c r="AG202" s="228"/>
    </row>
    <row r="203" spans="29:33">
      <c r="AC203" s="287" t="s">
        <v>2626</v>
      </c>
      <c r="AD203" s="288" t="s">
        <v>2627</v>
      </c>
      <c r="AE203" s="228"/>
      <c r="AF203" s="228"/>
      <c r="AG203" s="228"/>
    </row>
    <row r="204" spans="29:33">
      <c r="AC204" s="229" t="s">
        <v>2451</v>
      </c>
      <c r="AD204" s="230" t="s">
        <v>2452</v>
      </c>
      <c r="AE204" s="228"/>
      <c r="AF204" s="228"/>
      <c r="AG204" s="228"/>
    </row>
    <row r="205" spans="29:33">
      <c r="AC205" s="282" t="s">
        <v>2541</v>
      </c>
      <c r="AD205" s="283" t="s">
        <v>2542</v>
      </c>
      <c r="AE205" s="228"/>
      <c r="AF205" s="228"/>
      <c r="AG205" s="228"/>
    </row>
    <row r="206" spans="29:33">
      <c r="AC206" s="229" t="s">
        <v>1352</v>
      </c>
      <c r="AD206" s="230" t="s">
        <v>1353</v>
      </c>
      <c r="AE206" s="228"/>
      <c r="AF206" s="228"/>
      <c r="AG206" s="228"/>
    </row>
    <row r="207" spans="29:33">
      <c r="AC207" s="229" t="s">
        <v>1303</v>
      </c>
      <c r="AD207" s="230" t="s">
        <v>1304</v>
      </c>
      <c r="AE207" s="228"/>
      <c r="AF207" s="228"/>
      <c r="AG207" s="228"/>
    </row>
    <row r="208" spans="29:33">
      <c r="AC208" s="229" t="s">
        <v>1143</v>
      </c>
      <c r="AD208" s="230" t="s">
        <v>1144</v>
      </c>
      <c r="AE208" s="228"/>
      <c r="AF208" s="228"/>
      <c r="AG208" s="228"/>
    </row>
    <row r="209" spans="29:33">
      <c r="AC209" s="229" t="s">
        <v>131</v>
      </c>
      <c r="AD209" s="230" t="s">
        <v>132</v>
      </c>
      <c r="AE209" s="228"/>
      <c r="AF209" s="228"/>
      <c r="AG209" s="228"/>
    </row>
    <row r="210" spans="29:33">
      <c r="AC210" s="229" t="s">
        <v>1509</v>
      </c>
      <c r="AD210" s="230" t="s">
        <v>1510</v>
      </c>
      <c r="AE210" s="228"/>
      <c r="AF210" s="228"/>
      <c r="AG210" s="228"/>
    </row>
    <row r="211" spans="29:33">
      <c r="AC211" s="229" t="s">
        <v>1327</v>
      </c>
      <c r="AD211" s="230" t="s">
        <v>1328</v>
      </c>
      <c r="AE211" s="228"/>
      <c r="AF211" s="228"/>
      <c r="AG211" s="228"/>
    </row>
    <row r="212" spans="29:33">
      <c r="AC212" s="229" t="s">
        <v>1329</v>
      </c>
      <c r="AD212" s="230" t="s">
        <v>1330</v>
      </c>
      <c r="AE212" s="228"/>
      <c r="AF212" s="228"/>
      <c r="AG212" s="228"/>
    </row>
    <row r="213" spans="29:33">
      <c r="AC213" s="229" t="s">
        <v>811</v>
      </c>
      <c r="AD213" s="230" t="s">
        <v>138</v>
      </c>
      <c r="AE213" s="228"/>
      <c r="AF213" s="228"/>
      <c r="AG213" s="228"/>
    </row>
    <row r="214" spans="29:33">
      <c r="AC214" s="229" t="s">
        <v>1424</v>
      </c>
      <c r="AD214" s="230" t="s">
        <v>1425</v>
      </c>
      <c r="AE214" s="228"/>
      <c r="AF214" s="228"/>
      <c r="AG214" s="228"/>
    </row>
    <row r="215" spans="29:33">
      <c r="AC215" s="229" t="s">
        <v>1192</v>
      </c>
      <c r="AD215" s="230" t="s">
        <v>1193</v>
      </c>
      <c r="AE215" s="228"/>
      <c r="AF215" s="228"/>
      <c r="AG215" s="228"/>
    </row>
    <row r="216" spans="29:33">
      <c r="AC216" s="229" t="s">
        <v>2720</v>
      </c>
      <c r="AD216" s="230" t="s">
        <v>140</v>
      </c>
      <c r="AE216" s="228"/>
      <c r="AF216" s="228"/>
      <c r="AG216" s="228"/>
    </row>
    <row r="217" spans="29:33">
      <c r="AC217" s="229" t="s">
        <v>1269</v>
      </c>
      <c r="AD217" s="230" t="s">
        <v>1270</v>
      </c>
      <c r="AE217" s="228"/>
      <c r="AF217" s="228"/>
      <c r="AG217" s="228"/>
    </row>
    <row r="218" spans="29:33">
      <c r="AC218" s="229" t="s">
        <v>1553</v>
      </c>
      <c r="AD218" s="230" t="s">
        <v>1227</v>
      </c>
      <c r="AE218" s="228"/>
      <c r="AF218" s="228"/>
      <c r="AG218" s="228"/>
    </row>
    <row r="219" spans="29:33">
      <c r="AC219" s="287" t="s">
        <v>2737</v>
      </c>
      <c r="AD219" s="288" t="s">
        <v>2738</v>
      </c>
      <c r="AE219" s="228"/>
      <c r="AF219" s="228"/>
      <c r="AG219" s="228"/>
    </row>
    <row r="220" spans="29:33">
      <c r="AC220" s="229" t="s">
        <v>1145</v>
      </c>
      <c r="AD220" s="230" t="s">
        <v>1146</v>
      </c>
      <c r="AE220" s="228"/>
      <c r="AF220" s="228"/>
      <c r="AG220" s="228"/>
    </row>
    <row r="221" spans="29:33">
      <c r="AC221" s="229" t="s">
        <v>1279</v>
      </c>
      <c r="AD221" s="230" t="s">
        <v>1280</v>
      </c>
      <c r="AE221" s="228"/>
      <c r="AF221" s="228"/>
      <c r="AG221" s="228"/>
    </row>
    <row r="222" spans="29:33">
      <c r="AC222" s="229" t="s">
        <v>1602</v>
      </c>
      <c r="AD222" s="230" t="s">
        <v>1603</v>
      </c>
      <c r="AE222" s="228"/>
      <c r="AF222" s="228"/>
      <c r="AG222" s="228"/>
    </row>
    <row r="223" spans="29:33">
      <c r="AC223" s="229" t="s">
        <v>1463</v>
      </c>
      <c r="AD223" s="230" t="s">
        <v>1464</v>
      </c>
      <c r="AE223" s="228"/>
      <c r="AF223" s="228"/>
      <c r="AG223" s="228"/>
    </row>
    <row r="224" spans="29:33">
      <c r="AC224" s="229" t="s">
        <v>1381</v>
      </c>
      <c r="AD224" s="230" t="s">
        <v>1382</v>
      </c>
      <c r="AE224" s="228"/>
      <c r="AF224" s="228"/>
      <c r="AG224" s="228"/>
    </row>
    <row r="225" spans="29:33">
      <c r="AC225" s="287" t="s">
        <v>2547</v>
      </c>
      <c r="AD225" s="288" t="s">
        <v>2548</v>
      </c>
      <c r="AE225" s="228"/>
      <c r="AF225" s="228"/>
      <c r="AG225" s="228"/>
    </row>
    <row r="226" spans="29:33">
      <c r="AC226" s="229" t="s">
        <v>1976</v>
      </c>
      <c r="AD226" s="230" t="s">
        <v>1977</v>
      </c>
      <c r="AE226" s="228"/>
      <c r="AF226" s="228"/>
      <c r="AG226" s="228"/>
    </row>
    <row r="227" spans="29:33">
      <c r="AC227" s="229" t="s">
        <v>1245</v>
      </c>
      <c r="AD227" s="230" t="s">
        <v>1246</v>
      </c>
      <c r="AE227" s="228"/>
      <c r="AF227" s="228"/>
      <c r="AG227" s="228"/>
    </row>
    <row r="228" spans="29:33">
      <c r="AC228" s="229" t="s">
        <v>1465</v>
      </c>
      <c r="AD228" s="230" t="s">
        <v>1466</v>
      </c>
      <c r="AE228" s="228"/>
      <c r="AF228" s="228"/>
      <c r="AG228" s="228"/>
    </row>
    <row r="229" spans="29:33">
      <c r="AC229" s="229" t="s">
        <v>1014</v>
      </c>
      <c r="AD229" s="230" t="s">
        <v>1015</v>
      </c>
    </row>
    <row r="230" spans="29:33">
      <c r="AC230" s="229" t="s">
        <v>148</v>
      </c>
      <c r="AD230" s="230" t="s">
        <v>149</v>
      </c>
    </row>
    <row r="231" spans="29:33">
      <c r="AC231" s="229" t="s">
        <v>151</v>
      </c>
      <c r="AD231" s="230" t="s">
        <v>1202</v>
      </c>
    </row>
    <row r="232" spans="29:33">
      <c r="AC232" s="229" t="s">
        <v>2491</v>
      </c>
      <c r="AD232" s="230" t="s">
        <v>2492</v>
      </c>
    </row>
    <row r="233" spans="29:33">
      <c r="AC233" s="229" t="s">
        <v>1170</v>
      </c>
      <c r="AD233" s="230" t="s">
        <v>1171</v>
      </c>
    </row>
    <row r="234" spans="29:33">
      <c r="AC234" s="229" t="s">
        <v>1371</v>
      </c>
      <c r="AD234" s="230" t="s">
        <v>1372</v>
      </c>
    </row>
    <row r="235" spans="29:33">
      <c r="AC235" s="229" t="s">
        <v>153</v>
      </c>
      <c r="AD235" s="230" t="s">
        <v>501</v>
      </c>
    </row>
    <row r="236" spans="29:33">
      <c r="AC236" s="229" t="s">
        <v>1147</v>
      </c>
      <c r="AD236" s="230" t="s">
        <v>1148</v>
      </c>
    </row>
    <row r="237" spans="29:33">
      <c r="AC237" s="287" t="s">
        <v>1205</v>
      </c>
      <c r="AD237" s="288" t="s">
        <v>1206</v>
      </c>
    </row>
    <row r="238" spans="29:33">
      <c r="AC238" s="229" t="s">
        <v>1734</v>
      </c>
      <c r="AD238" s="230" t="s">
        <v>1735</v>
      </c>
    </row>
    <row r="239" spans="29:33">
      <c r="AC239" s="287" t="s">
        <v>2615</v>
      </c>
      <c r="AD239" s="288" t="s">
        <v>2616</v>
      </c>
    </row>
    <row r="240" spans="29:33">
      <c r="AC240" s="287" t="s">
        <v>449</v>
      </c>
      <c r="AD240" s="288" t="s">
        <v>158</v>
      </c>
    </row>
    <row r="241" spans="29:30">
      <c r="AC241" s="287" t="s">
        <v>1426</v>
      </c>
      <c r="AD241" s="288" t="s">
        <v>1427</v>
      </c>
    </row>
    <row r="242" spans="29:30">
      <c r="AC242" s="287" t="s">
        <v>1149</v>
      </c>
      <c r="AD242" s="288" t="s">
        <v>1150</v>
      </c>
    </row>
    <row r="243" spans="29:30">
      <c r="AC243" s="229" t="s">
        <v>2016</v>
      </c>
      <c r="AD243" s="230" t="s">
        <v>2017</v>
      </c>
    </row>
    <row r="244" spans="29:30">
      <c r="AC244" s="229" t="s">
        <v>1319</v>
      </c>
      <c r="AD244" s="230" t="s">
        <v>1320</v>
      </c>
    </row>
    <row r="245" spans="29:30">
      <c r="AC245" s="229" t="s">
        <v>1103</v>
      </c>
      <c r="AD245" s="230" t="s">
        <v>1104</v>
      </c>
    </row>
    <row r="246" spans="29:30">
      <c r="AC246" s="287" t="s">
        <v>1467</v>
      </c>
      <c r="AD246" s="288" t="s">
        <v>1468</v>
      </c>
    </row>
    <row r="247" spans="29:30">
      <c r="AC247" s="229" t="s">
        <v>1255</v>
      </c>
      <c r="AD247" s="230" t="s">
        <v>1256</v>
      </c>
    </row>
    <row r="248" spans="29:30">
      <c r="AC248" s="287" t="s">
        <v>2566</v>
      </c>
      <c r="AD248" s="288" t="s">
        <v>2565</v>
      </c>
    </row>
    <row r="249" spans="29:30">
      <c r="AC249" s="287" t="s">
        <v>732</v>
      </c>
      <c r="AD249" s="288" t="s">
        <v>733</v>
      </c>
    </row>
    <row r="250" spans="29:30">
      <c r="AC250" s="229" t="s">
        <v>502</v>
      </c>
      <c r="AD250" s="230" t="s">
        <v>503</v>
      </c>
    </row>
    <row r="251" spans="29:30">
      <c r="AC251" s="229" t="s">
        <v>504</v>
      </c>
      <c r="AD251" s="230" t="s">
        <v>505</v>
      </c>
    </row>
    <row r="252" spans="29:30">
      <c r="AC252" s="229" t="s">
        <v>1455</v>
      </c>
      <c r="AD252" s="230" t="s">
        <v>1750</v>
      </c>
    </row>
    <row r="253" spans="29:30">
      <c r="AC253" s="229" t="s">
        <v>1243</v>
      </c>
      <c r="AD253" s="230" t="s">
        <v>1244</v>
      </c>
    </row>
    <row r="254" spans="29:30">
      <c r="AC254" s="229" t="s">
        <v>1151</v>
      </c>
      <c r="AD254" s="230" t="s">
        <v>1152</v>
      </c>
    </row>
    <row r="255" spans="29:30">
      <c r="AC255" s="287" t="s">
        <v>2549</v>
      </c>
      <c r="AD255" s="288" t="s">
        <v>2550</v>
      </c>
    </row>
    <row r="256" spans="29:30">
      <c r="AC256" s="229" t="s">
        <v>167</v>
      </c>
      <c r="AD256" s="230" t="s">
        <v>506</v>
      </c>
    </row>
    <row r="257" spans="29:30">
      <c r="AC257" s="229" t="s">
        <v>1096</v>
      </c>
      <c r="AD257" s="230" t="s">
        <v>1097</v>
      </c>
    </row>
    <row r="258" spans="29:30">
      <c r="AC258" s="287" t="s">
        <v>2587</v>
      </c>
      <c r="AD258" s="288" t="s">
        <v>2588</v>
      </c>
    </row>
    <row r="259" spans="29:30">
      <c r="AC259" s="229" t="s">
        <v>2020</v>
      </c>
      <c r="AD259" s="230" t="s">
        <v>2021</v>
      </c>
    </row>
    <row r="260" spans="29:30">
      <c r="AC260" s="229" t="s">
        <v>2022</v>
      </c>
      <c r="AD260" s="230" t="s">
        <v>2023</v>
      </c>
    </row>
    <row r="261" spans="29:30">
      <c r="AC261" s="229" t="s">
        <v>1422</v>
      </c>
      <c r="AD261" s="230" t="s">
        <v>1423</v>
      </c>
    </row>
    <row r="262" spans="29:30">
      <c r="AC262" s="229" t="s">
        <v>1705</v>
      </c>
      <c r="AD262" s="230" t="s">
        <v>1706</v>
      </c>
    </row>
    <row r="263" spans="29:30">
      <c r="AC263" s="229" t="s">
        <v>1745</v>
      </c>
      <c r="AD263" s="230" t="s">
        <v>1744</v>
      </c>
    </row>
    <row r="264" spans="29:30">
      <c r="AC264" s="229" t="s">
        <v>1540</v>
      </c>
      <c r="AD264" s="230" t="s">
        <v>1541</v>
      </c>
    </row>
    <row r="265" spans="29:30">
      <c r="AC265" s="229" t="s">
        <v>1804</v>
      </c>
      <c r="AD265" s="230" t="s">
        <v>1805</v>
      </c>
    </row>
    <row r="266" spans="29:30">
      <c r="AC266" s="229" t="s">
        <v>2037</v>
      </c>
      <c r="AD266" s="230" t="s">
        <v>2038</v>
      </c>
    </row>
    <row r="267" spans="29:30">
      <c r="AC267" s="229" t="s">
        <v>1536</v>
      </c>
      <c r="AD267" s="230" t="s">
        <v>1537</v>
      </c>
    </row>
    <row r="268" spans="29:30">
      <c r="AC268" s="229" t="s">
        <v>736</v>
      </c>
      <c r="AD268" s="230" t="s">
        <v>1156</v>
      </c>
    </row>
    <row r="269" spans="29:30">
      <c r="AC269" s="229" t="s">
        <v>437</v>
      </c>
      <c r="AD269" s="230" t="s">
        <v>180</v>
      </c>
    </row>
    <row r="270" spans="29:30">
      <c r="AC270" s="229" t="s">
        <v>1154</v>
      </c>
      <c r="AD270" s="230" t="s">
        <v>1155</v>
      </c>
    </row>
    <row r="271" spans="29:30">
      <c r="AC271" s="229" t="s">
        <v>507</v>
      </c>
      <c r="AD271" s="230" t="s">
        <v>185</v>
      </c>
    </row>
    <row r="272" spans="29:30">
      <c r="AC272" s="229" t="s">
        <v>1648</v>
      </c>
      <c r="AD272" s="230" t="s">
        <v>1647</v>
      </c>
    </row>
    <row r="273" spans="29:30">
      <c r="AC273" s="229" t="s">
        <v>435</v>
      </c>
      <c r="AD273" s="230" t="s">
        <v>24</v>
      </c>
    </row>
    <row r="274" spans="29:30">
      <c r="AC274" s="229" t="s">
        <v>1549</v>
      </c>
      <c r="AD274" s="230" t="s">
        <v>1550</v>
      </c>
    </row>
    <row r="275" spans="29:30">
      <c r="AC275" s="229" t="s">
        <v>508</v>
      </c>
      <c r="AD275" s="230" t="s">
        <v>509</v>
      </c>
    </row>
    <row r="276" spans="29:30">
      <c r="AC276" s="229" t="s">
        <v>510</v>
      </c>
      <c r="AD276" s="230" t="s">
        <v>511</v>
      </c>
    </row>
    <row r="277" spans="29:30">
      <c r="AC277" s="229" t="s">
        <v>512</v>
      </c>
      <c r="AD277" s="230" t="s">
        <v>513</v>
      </c>
    </row>
    <row r="278" spans="29:30">
      <c r="AC278" s="287" t="s">
        <v>2585</v>
      </c>
      <c r="AD278" s="288" t="s">
        <v>2586</v>
      </c>
    </row>
    <row r="279" spans="29:30">
      <c r="AC279" s="229" t="s">
        <v>1600</v>
      </c>
      <c r="AD279" s="230" t="s">
        <v>1601</v>
      </c>
    </row>
    <row r="280" spans="29:30">
      <c r="AC280" s="229" t="s">
        <v>1281</v>
      </c>
      <c r="AD280" s="230" t="s">
        <v>1282</v>
      </c>
    </row>
    <row r="281" spans="29:30">
      <c r="AC281" s="229" t="s">
        <v>1788</v>
      </c>
      <c r="AD281" s="230" t="s">
        <v>1789</v>
      </c>
    </row>
    <row r="282" spans="29:30">
      <c r="AC282" s="229" t="s">
        <v>514</v>
      </c>
      <c r="AD282" s="230" t="s">
        <v>515</v>
      </c>
    </row>
    <row r="283" spans="29:30">
      <c r="AC283" s="229" t="s">
        <v>516</v>
      </c>
      <c r="AD283" s="230" t="s">
        <v>517</v>
      </c>
    </row>
    <row r="284" spans="29:30">
      <c r="AC284" s="229" t="s">
        <v>792</v>
      </c>
      <c r="AD284" s="230" t="s">
        <v>793</v>
      </c>
    </row>
    <row r="285" spans="29:30">
      <c r="AC285" s="229" t="s">
        <v>1293</v>
      </c>
      <c r="AD285" s="230" t="s">
        <v>1294</v>
      </c>
    </row>
    <row r="286" spans="29:30">
      <c r="AC286" s="229" t="s">
        <v>1249</v>
      </c>
      <c r="AD286" s="230" t="s">
        <v>1250</v>
      </c>
    </row>
    <row r="287" spans="29:30">
      <c r="AC287" s="229" t="s">
        <v>2039</v>
      </c>
      <c r="AD287" s="230" t="s">
        <v>2040</v>
      </c>
    </row>
    <row r="288" spans="29:30">
      <c r="AC288" s="229" t="s">
        <v>1308</v>
      </c>
      <c r="AD288" s="230" t="s">
        <v>1309</v>
      </c>
    </row>
    <row r="289" spans="29:30">
      <c r="AC289" s="229" t="s">
        <v>518</v>
      </c>
      <c r="AD289" s="230" t="s">
        <v>562</v>
      </c>
    </row>
    <row r="290" spans="29:30">
      <c r="AC290" s="229" t="s">
        <v>1416</v>
      </c>
      <c r="AD290" s="230" t="s">
        <v>1417</v>
      </c>
    </row>
    <row r="291" spans="29:30">
      <c r="AC291" s="229" t="s">
        <v>519</v>
      </c>
      <c r="AD291" s="230" t="s">
        <v>520</v>
      </c>
    </row>
    <row r="292" spans="29:30">
      <c r="AC292" s="229" t="s">
        <v>1496</v>
      </c>
      <c r="AD292" s="230" t="s">
        <v>1497</v>
      </c>
    </row>
    <row r="293" spans="29:30">
      <c r="AC293" s="229" t="s">
        <v>563</v>
      </c>
      <c r="AD293" s="230" t="s">
        <v>521</v>
      </c>
    </row>
    <row r="294" spans="29:30">
      <c r="AC294" s="229" t="s">
        <v>522</v>
      </c>
      <c r="AD294" s="230" t="s">
        <v>523</v>
      </c>
    </row>
    <row r="295" spans="29:30">
      <c r="AC295" s="229" t="s">
        <v>1016</v>
      </c>
      <c r="AD295" s="230" t="s">
        <v>1017</v>
      </c>
    </row>
    <row r="296" spans="29:30">
      <c r="AC296" s="229" t="s">
        <v>2713</v>
      </c>
      <c r="AD296" s="288" t="s">
        <v>2712</v>
      </c>
    </row>
    <row r="297" spans="29:30">
      <c r="AC297" s="229" t="s">
        <v>524</v>
      </c>
      <c r="AD297" s="230" t="s">
        <v>564</v>
      </c>
    </row>
    <row r="298" spans="29:30">
      <c r="AC298" s="229" t="s">
        <v>1383</v>
      </c>
      <c r="AD298" s="230" t="s">
        <v>1384</v>
      </c>
    </row>
    <row r="299" spans="29:30">
      <c r="AC299" s="229" t="s">
        <v>1157</v>
      </c>
      <c r="AD299" s="230" t="s">
        <v>1158</v>
      </c>
    </row>
    <row r="300" spans="29:30">
      <c r="AC300" s="260" t="s">
        <v>1760</v>
      </c>
      <c r="AD300" s="260" t="s">
        <v>1761</v>
      </c>
    </row>
    <row r="301" spans="29:30">
      <c r="AC301" s="229" t="s">
        <v>1970</v>
      </c>
      <c r="AD301" s="230" t="s">
        <v>1971</v>
      </c>
    </row>
    <row r="302" spans="29:30">
      <c r="AC302" s="287" t="s">
        <v>2707</v>
      </c>
      <c r="AD302" s="288" t="s">
        <v>2708</v>
      </c>
    </row>
    <row r="303" spans="29:30">
      <c r="AC303" s="229" t="s">
        <v>525</v>
      </c>
      <c r="AD303" s="230" t="s">
        <v>526</v>
      </c>
    </row>
    <row r="304" spans="29:30">
      <c r="AC304" s="260" t="s">
        <v>578</v>
      </c>
      <c r="AD304" s="260" t="s">
        <v>579</v>
      </c>
    </row>
    <row r="305" spans="29:30">
      <c r="AC305" s="287" t="s">
        <v>1367</v>
      </c>
      <c r="AD305" s="288" t="s">
        <v>1368</v>
      </c>
    </row>
    <row r="306" spans="29:30">
      <c r="AC306" s="260" t="s">
        <v>565</v>
      </c>
      <c r="AD306" s="260" t="s">
        <v>566</v>
      </c>
    </row>
    <row r="307" spans="29:30">
      <c r="AC307" s="287" t="s">
        <v>2644</v>
      </c>
      <c r="AD307" s="288" t="s">
        <v>2645</v>
      </c>
    </row>
    <row r="308" spans="29:30">
      <c r="AC308" s="260" t="s">
        <v>1732</v>
      </c>
      <c r="AD308" s="260" t="s">
        <v>1733</v>
      </c>
    </row>
    <row r="309" spans="29:30">
      <c r="AC309" s="287" t="s">
        <v>527</v>
      </c>
      <c r="AD309" s="288" t="s">
        <v>528</v>
      </c>
    </row>
    <row r="310" spans="29:30">
      <c r="AC310" s="260" t="s">
        <v>1959</v>
      </c>
      <c r="AD310" s="260" t="s">
        <v>1960</v>
      </c>
    </row>
    <row r="311" spans="29:30">
      <c r="AC311" s="229" t="s">
        <v>1159</v>
      </c>
      <c r="AD311" s="230" t="s">
        <v>1160</v>
      </c>
    </row>
    <row r="312" spans="29:30">
      <c r="AC312" s="229" t="s">
        <v>196</v>
      </c>
      <c r="AD312" s="230" t="s">
        <v>25</v>
      </c>
    </row>
    <row r="313" spans="29:30">
      <c r="AC313" s="229" t="s">
        <v>529</v>
      </c>
      <c r="AD313" s="230" t="s">
        <v>530</v>
      </c>
    </row>
    <row r="314" spans="29:30">
      <c r="AC314" s="287" t="s">
        <v>531</v>
      </c>
      <c r="AD314" s="288" t="s">
        <v>567</v>
      </c>
    </row>
    <row r="315" spans="29:30">
      <c r="AC315" s="229" t="s">
        <v>532</v>
      </c>
      <c r="AD315" s="230" t="s">
        <v>568</v>
      </c>
    </row>
    <row r="316" spans="29:30">
      <c r="AC316" s="287" t="s">
        <v>2620</v>
      </c>
      <c r="AD316" s="288" t="s">
        <v>2621</v>
      </c>
    </row>
    <row r="317" spans="29:30">
      <c r="AC317" s="287" t="s">
        <v>1153</v>
      </c>
      <c r="AD317" s="288" t="s">
        <v>2446</v>
      </c>
    </row>
    <row r="318" spans="29:30">
      <c r="AC318" s="287" t="s">
        <v>533</v>
      </c>
      <c r="AD318" s="288" t="s">
        <v>569</v>
      </c>
    </row>
    <row r="319" spans="29:30">
      <c r="AC319" s="287" t="s">
        <v>1736</v>
      </c>
      <c r="AD319" s="288" t="s">
        <v>1737</v>
      </c>
    </row>
    <row r="320" spans="29:30">
      <c r="AC320" s="287" t="s">
        <v>434</v>
      </c>
      <c r="AD320" s="288" t="s">
        <v>21</v>
      </c>
    </row>
    <row r="321" spans="29:30">
      <c r="AC321" s="229" t="s">
        <v>534</v>
      </c>
      <c r="AD321" s="230" t="s">
        <v>570</v>
      </c>
    </row>
    <row r="322" spans="29:30">
      <c r="AC322" s="229" t="s">
        <v>1749</v>
      </c>
      <c r="AD322" s="230" t="s">
        <v>1748</v>
      </c>
    </row>
    <row r="323" spans="29:30">
      <c r="AC323" s="229" t="s">
        <v>535</v>
      </c>
      <c r="AD323" s="230" t="s">
        <v>536</v>
      </c>
    </row>
    <row r="324" spans="29:30">
      <c r="AC324" s="229" t="s">
        <v>1928</v>
      </c>
      <c r="AD324" s="230" t="s">
        <v>1364</v>
      </c>
    </row>
    <row r="325" spans="29:30">
      <c r="AC325" s="229" t="s">
        <v>1505</v>
      </c>
      <c r="AD325" s="230" t="s">
        <v>1506</v>
      </c>
    </row>
    <row r="326" spans="29:30">
      <c r="AC326" s="229" t="s">
        <v>1342</v>
      </c>
      <c r="AD326" s="230" t="s">
        <v>1343</v>
      </c>
    </row>
    <row r="327" spans="29:30">
      <c r="AC327" s="229" t="s">
        <v>1707</v>
      </c>
      <c r="AD327" s="230" t="s">
        <v>1708</v>
      </c>
    </row>
    <row r="328" spans="29:30">
      <c r="AC328" s="229" t="s">
        <v>204</v>
      </c>
      <c r="AD328" s="230" t="s">
        <v>1166</v>
      </c>
    </row>
    <row r="329" spans="29:30">
      <c r="AC329" s="229" t="s">
        <v>445</v>
      </c>
      <c r="AD329" s="230" t="s">
        <v>292</v>
      </c>
    </row>
    <row r="330" spans="29:30">
      <c r="AC330" s="229" t="s">
        <v>444</v>
      </c>
      <c r="AD330" s="230" t="s">
        <v>251</v>
      </c>
    </row>
    <row r="331" spans="29:30">
      <c r="AC331" s="229" t="s">
        <v>1764</v>
      </c>
      <c r="AD331" s="230" t="s">
        <v>1765</v>
      </c>
    </row>
    <row r="332" spans="29:30">
      <c r="AC332" s="287" t="s">
        <v>1075</v>
      </c>
      <c r="AD332" s="288" t="s">
        <v>1076</v>
      </c>
    </row>
    <row r="333" spans="29:30">
      <c r="AC333" s="229" t="s">
        <v>1259</v>
      </c>
      <c r="AD333" s="230" t="s">
        <v>1260</v>
      </c>
    </row>
    <row r="334" spans="29:30">
      <c r="AC334" s="287" t="s">
        <v>2747</v>
      </c>
      <c r="AD334" s="288" t="s">
        <v>2748</v>
      </c>
    </row>
    <row r="335" spans="29:30">
      <c r="AC335" s="287" t="s">
        <v>1401</v>
      </c>
      <c r="AD335" s="288" t="s">
        <v>1402</v>
      </c>
    </row>
    <row r="336" spans="29:30">
      <c r="AC336" s="287" t="s">
        <v>537</v>
      </c>
      <c r="AD336" s="288" t="s">
        <v>538</v>
      </c>
    </row>
    <row r="337" spans="29:30">
      <c r="AC337" s="229" t="s">
        <v>1524</v>
      </c>
      <c r="AD337" s="230" t="s">
        <v>1525</v>
      </c>
    </row>
    <row r="338" spans="29:30">
      <c r="AC338" s="229" t="s">
        <v>1929</v>
      </c>
      <c r="AD338" s="230" t="s">
        <v>1930</v>
      </c>
    </row>
    <row r="339" spans="29:30">
      <c r="AC339" s="229" t="s">
        <v>1110</v>
      </c>
      <c r="AD339" s="230" t="s">
        <v>1109</v>
      </c>
    </row>
    <row r="340" spans="29:30">
      <c r="AC340" s="229" t="s">
        <v>1511</v>
      </c>
      <c r="AD340" s="230" t="s">
        <v>1512</v>
      </c>
    </row>
    <row r="341" spans="29:30">
      <c r="AC341" s="229" t="s">
        <v>539</v>
      </c>
      <c r="AD341" s="230" t="s">
        <v>540</v>
      </c>
    </row>
    <row r="342" spans="29:30">
      <c r="AC342" s="229" t="s">
        <v>433</v>
      </c>
      <c r="AD342" s="230" t="s">
        <v>285</v>
      </c>
    </row>
    <row r="343" spans="29:30">
      <c r="AC343" s="229" t="s">
        <v>432</v>
      </c>
      <c r="AD343" s="230" t="s">
        <v>26</v>
      </c>
    </row>
    <row r="344" spans="29:30">
      <c r="AC344" s="229" t="s">
        <v>541</v>
      </c>
      <c r="AD344" s="230" t="s">
        <v>542</v>
      </c>
    </row>
    <row r="345" spans="29:30">
      <c r="AC345" s="229" t="s">
        <v>1161</v>
      </c>
      <c r="AD345" s="230" t="s">
        <v>1162</v>
      </c>
    </row>
    <row r="346" spans="29:30">
      <c r="AC346" s="229" t="s">
        <v>1354</v>
      </c>
      <c r="AD346" s="230" t="s">
        <v>1355</v>
      </c>
    </row>
    <row r="347" spans="29:30">
      <c r="AC347" s="287" t="s">
        <v>1194</v>
      </c>
      <c r="AD347" s="288" t="s">
        <v>1197</v>
      </c>
    </row>
    <row r="348" spans="29:30">
      <c r="AC348" s="229" t="s">
        <v>1559</v>
      </c>
      <c r="AD348" s="230" t="s">
        <v>1560</v>
      </c>
    </row>
    <row r="349" spans="29:30">
      <c r="AC349" s="287" t="s">
        <v>2741</v>
      </c>
      <c r="AD349" s="288" t="s">
        <v>2742</v>
      </c>
    </row>
    <row r="350" spans="29:30">
      <c r="AC350" s="287" t="s">
        <v>1507</v>
      </c>
      <c r="AD350" s="288" t="s">
        <v>1508</v>
      </c>
    </row>
    <row r="351" spans="29:30">
      <c r="AC351" s="287" t="s">
        <v>1337</v>
      </c>
      <c r="AD351" s="288" t="s">
        <v>1338</v>
      </c>
    </row>
    <row r="352" spans="29:30">
      <c r="AC352" s="287" t="s">
        <v>1317</v>
      </c>
      <c r="AD352" s="288" t="s">
        <v>1318</v>
      </c>
    </row>
    <row r="353" spans="29:30">
      <c r="AC353" s="229" t="s">
        <v>1551</v>
      </c>
      <c r="AD353" s="230" t="s">
        <v>1552</v>
      </c>
    </row>
    <row r="354" spans="29:30">
      <c r="AC354" s="229" t="s">
        <v>543</v>
      </c>
      <c r="AD354" s="230" t="s">
        <v>362</v>
      </c>
    </row>
    <row r="355" spans="29:30">
      <c r="AC355" s="287" t="s">
        <v>2583</v>
      </c>
      <c r="AD355" s="288" t="s">
        <v>2584</v>
      </c>
    </row>
    <row r="356" spans="29:30">
      <c r="AC356" s="229" t="s">
        <v>1730</v>
      </c>
      <c r="AD356" s="230" t="s">
        <v>1731</v>
      </c>
    </row>
    <row r="357" spans="29:30">
      <c r="AC357" s="229" t="s">
        <v>1209</v>
      </c>
      <c r="AD357" s="230" t="s">
        <v>1210</v>
      </c>
    </row>
    <row r="358" spans="29:30">
      <c r="AC358" s="229" t="s">
        <v>1428</v>
      </c>
      <c r="AD358" s="230" t="s">
        <v>1429</v>
      </c>
    </row>
    <row r="359" spans="29:30">
      <c r="AC359" s="229" t="s">
        <v>2511</v>
      </c>
      <c r="AD359" s="230" t="s">
        <v>2512</v>
      </c>
    </row>
    <row r="360" spans="29:30">
      <c r="AC360" s="229" t="s">
        <v>547</v>
      </c>
      <c r="AD360" s="230" t="s">
        <v>363</v>
      </c>
    </row>
    <row r="361" spans="29:30">
      <c r="AC361" s="229" t="s">
        <v>1762</v>
      </c>
      <c r="AD361" s="230" t="s">
        <v>1763</v>
      </c>
    </row>
    <row r="362" spans="29:30">
      <c r="AC362" s="229" t="s">
        <v>1791</v>
      </c>
      <c r="AD362" s="230" t="s">
        <v>1792</v>
      </c>
    </row>
    <row r="363" spans="29:30">
      <c r="AC363" s="229" t="s">
        <v>544</v>
      </c>
      <c r="AD363" s="230" t="s">
        <v>571</v>
      </c>
    </row>
    <row r="364" spans="29:30">
      <c r="AC364" s="229" t="s">
        <v>1709</v>
      </c>
      <c r="AD364" s="230" t="s">
        <v>1710</v>
      </c>
    </row>
    <row r="365" spans="29:30">
      <c r="AC365" s="229" t="s">
        <v>1514</v>
      </c>
      <c r="AD365" s="230" t="s">
        <v>1515</v>
      </c>
    </row>
    <row r="366" spans="29:30">
      <c r="AC366" s="287" t="s">
        <v>223</v>
      </c>
      <c r="AD366" s="288" t="s">
        <v>2643</v>
      </c>
    </row>
    <row r="367" spans="29:30">
      <c r="AC367" s="229" t="s">
        <v>446</v>
      </c>
      <c r="AD367" s="230" t="s">
        <v>281</v>
      </c>
    </row>
    <row r="368" spans="29:30">
      <c r="AC368" s="229" t="s">
        <v>1163</v>
      </c>
      <c r="AD368" s="230" t="s">
        <v>1164</v>
      </c>
    </row>
    <row r="369" spans="29:30">
      <c r="AC369" s="229" t="s">
        <v>545</v>
      </c>
      <c r="AD369" s="230" t="s">
        <v>546</v>
      </c>
    </row>
    <row r="370" spans="29:30">
      <c r="AC370" s="229" t="s">
        <v>1195</v>
      </c>
      <c r="AD370" s="230" t="s">
        <v>1196</v>
      </c>
    </row>
    <row r="371" spans="29:30">
      <c r="AC371" s="229" t="s">
        <v>545</v>
      </c>
      <c r="AD371" s="230" t="s">
        <v>546</v>
      </c>
    </row>
    <row r="372" spans="29:30">
      <c r="AC372" s="229" t="s">
        <v>1195</v>
      </c>
      <c r="AD372" s="230" t="s">
        <v>1196</v>
      </c>
    </row>
    <row r="373" spans="29:30">
      <c r="AC373" s="229" t="s">
        <v>1528</v>
      </c>
      <c r="AD373" s="230" t="s">
        <v>1529</v>
      </c>
    </row>
    <row r="374" spans="29:30">
      <c r="AC374" s="229" t="s">
        <v>1323</v>
      </c>
      <c r="AD37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25"/>
  <sheetViews>
    <sheetView topLeftCell="A88" workbookViewId="0">
      <selection activeCell="B212" sqref="B212"/>
    </sheetView>
  </sheetViews>
  <sheetFormatPr baseColWidth="10" defaultColWidth="9.1640625" defaultRowHeight="15"/>
  <cols>
    <col min="1" max="1" width="34.1640625" style="259" bestFit="1" customWidth="1"/>
    <col min="2" max="2" width="59.5" style="259" bestFit="1" customWidth="1"/>
    <col min="3" max="16384" width="9.16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xr:uid="{00000000-0002-0000-1400-000000000000}">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ColWidth="8.83203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C000"/>
    <pageSetUpPr fitToPage="1"/>
  </sheetPr>
  <dimension ref="A1:AD199"/>
  <sheetViews>
    <sheetView tabSelected="1" zoomScaleNormal="100" zoomScaleSheetLayoutView="55" workbookViewId="0">
      <pane xSplit="4" ySplit="6" topLeftCell="L7" activePane="bottomRight" state="frozen"/>
      <selection pane="topRight" activeCell="E1" sqref="E1"/>
      <selection pane="bottomLeft" activeCell="A7" sqref="A7"/>
      <selection pane="bottomRight" activeCell="O7" sqref="O7"/>
    </sheetView>
  </sheetViews>
  <sheetFormatPr baseColWidth="10" defaultColWidth="9.1640625" defaultRowHeight="13"/>
  <cols>
    <col min="1" max="1" width="18.1640625" style="55" customWidth="1"/>
    <col min="2" max="2" width="21.1640625" style="55" customWidth="1"/>
    <col min="3" max="3" width="34.6640625" style="55" customWidth="1"/>
    <col min="4" max="4" width="20.1640625" style="55" customWidth="1"/>
    <col min="5" max="5" width="16.1640625" style="55" bestFit="1" customWidth="1"/>
    <col min="6" max="6" width="22.33203125" style="55" bestFit="1" customWidth="1"/>
    <col min="7" max="7" width="17.33203125" style="55" customWidth="1"/>
    <col min="8" max="8" width="14.6640625" style="55" customWidth="1"/>
    <col min="9" max="9" width="15.5" style="55" customWidth="1"/>
    <col min="10" max="10" width="15.33203125" style="55" customWidth="1"/>
    <col min="11" max="11" width="21.1640625" style="55" customWidth="1"/>
    <col min="12" max="13" width="12.5" style="55" customWidth="1"/>
    <col min="14" max="14" width="18" style="55" customWidth="1"/>
    <col min="15" max="15" width="17.5" style="79" customWidth="1"/>
    <col min="16" max="16" width="17.83203125" style="99" bestFit="1" customWidth="1"/>
    <col min="17" max="17" width="18" style="55" customWidth="1"/>
    <col min="18" max="19" width="18" style="79" customWidth="1"/>
    <col min="20" max="20" width="15" style="79" customWidth="1"/>
    <col min="21" max="21" width="14.33203125" style="79" customWidth="1"/>
    <col min="22" max="22" width="13.83203125" style="55" customWidth="1"/>
    <col min="23" max="16384" width="9.1640625" style="55"/>
  </cols>
  <sheetData>
    <row r="1" spans="1:30" ht="28">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2486</v>
      </c>
      <c r="B2" s="64" t="s">
        <v>1289</v>
      </c>
      <c r="C2" s="64" t="s">
        <v>2752</v>
      </c>
      <c r="D2" s="64" t="s">
        <v>1716</v>
      </c>
      <c r="E2" s="65" t="s">
        <v>34</v>
      </c>
      <c r="F2" s="64" t="s">
        <v>264</v>
      </c>
      <c r="G2" s="4">
        <v>43444</v>
      </c>
      <c r="H2" s="64" t="s">
        <v>2757</v>
      </c>
      <c r="I2" s="95" t="str">
        <f>IF(C2="-","",VLOOKUP(C2,CouponBondIssuersTable,2,0))</f>
        <v>FGG</v>
      </c>
      <c r="J2" s="95" t="str">
        <f>IF(D2="-","",IFERROR(VLOOKUP(D2,CouponLeadManagersTable,2,0),""))</f>
        <v>PAB</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ht="12.75" customHeight="1">
      <c r="A7" s="83" t="s">
        <v>2756</v>
      </c>
      <c r="B7" s="64" t="s">
        <v>2761</v>
      </c>
      <c r="C7" s="64">
        <v>1</v>
      </c>
      <c r="D7" s="323" t="s">
        <v>2758</v>
      </c>
      <c r="E7" s="239" t="s">
        <v>2759</v>
      </c>
      <c r="F7" s="239" t="s">
        <v>2760</v>
      </c>
      <c r="G7" s="64">
        <v>1000000</v>
      </c>
      <c r="H7" s="64" t="s">
        <v>34</v>
      </c>
      <c r="I7" s="64" t="s">
        <v>327</v>
      </c>
      <c r="J7" s="64"/>
      <c r="K7" s="84">
        <v>9.75</v>
      </c>
      <c r="L7" s="64">
        <v>2</v>
      </c>
      <c r="M7" s="4">
        <v>43259</v>
      </c>
      <c r="N7" s="4">
        <f t="shared" ref="N7:O65" si="0">IF(T7&lt;&gt;"",T7,"")</f>
        <v>44173</v>
      </c>
      <c r="O7" s="4" t="s">
        <v>1080</v>
      </c>
      <c r="P7" s="51" t="s">
        <v>396</v>
      </c>
      <c r="Q7" s="65">
        <v>140000000</v>
      </c>
      <c r="R7" s="4">
        <v>43077</v>
      </c>
      <c r="S7" s="4">
        <v>43077</v>
      </c>
      <c r="T7" s="4">
        <v>44173</v>
      </c>
      <c r="U7" s="4">
        <v>44166</v>
      </c>
      <c r="V7" s="85" t="s">
        <v>2756</v>
      </c>
      <c r="W7" s="101"/>
      <c r="X7" s="102"/>
      <c r="Y7" s="103"/>
    </row>
    <row r="8" spans="1:30">
      <c r="A8" s="83"/>
      <c r="B8" s="83"/>
      <c r="C8" s="64"/>
      <c r="D8" s="64"/>
      <c r="E8" s="64"/>
      <c r="F8" s="64"/>
      <c r="G8" s="64"/>
      <c r="H8" s="64"/>
      <c r="I8" s="64"/>
      <c r="J8" s="64"/>
      <c r="K8" s="84"/>
      <c r="L8" s="64"/>
      <c r="M8" s="4"/>
      <c r="N8" s="4" t="str">
        <f t="shared" si="0"/>
        <v/>
      </c>
      <c r="O8" s="4"/>
      <c r="P8" s="51"/>
      <c r="Q8" s="65"/>
      <c r="R8" s="4"/>
      <c r="S8" s="4" t="str">
        <f t="shared" ref="S8:T65" si="1">IF(R8&lt;&gt;"",R8,"")</f>
        <v/>
      </c>
      <c r="T8" s="4"/>
      <c r="U8" s="4"/>
      <c r="V8" s="85"/>
      <c r="W8" s="79"/>
      <c r="X8" s="67"/>
      <c r="Y8" s="67"/>
    </row>
    <row r="9" spans="1:30">
      <c r="A9" s="83"/>
      <c r="B9" s="83"/>
      <c r="C9" s="64"/>
      <c r="D9" s="64"/>
      <c r="E9" s="64"/>
      <c r="F9" s="64"/>
      <c r="G9" s="64"/>
      <c r="H9" s="64"/>
      <c r="I9" s="64"/>
      <c r="J9" s="64"/>
      <c r="K9" s="84"/>
      <c r="L9" s="64"/>
      <c r="M9" s="4"/>
      <c r="N9" s="4" t="str">
        <f t="shared" si="0"/>
        <v/>
      </c>
      <c r="O9" s="4"/>
      <c r="P9" s="51"/>
      <c r="Q9" s="65"/>
      <c r="R9" s="4"/>
      <c r="S9" s="4" t="str">
        <f t="shared" si="1"/>
        <v/>
      </c>
      <c r="T9" s="4"/>
      <c r="U9" s="4"/>
      <c r="V9" s="85"/>
      <c r="W9" s="79"/>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row>
    <row r="13" spans="1:30">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79"/>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285"/>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286"/>
      <c r="W15" s="285"/>
    </row>
    <row r="16" spans="1:30">
      <c r="A16" s="83"/>
      <c r="B16" s="83"/>
      <c r="C16" s="64"/>
      <c r="D16" s="64"/>
      <c r="E16" s="64"/>
      <c r="F16" s="64"/>
      <c r="G16" s="64"/>
      <c r="H16" s="64"/>
      <c r="I16" s="64"/>
      <c r="J16" s="64"/>
      <c r="K16" s="64"/>
      <c r="L16" s="84"/>
      <c r="M16" s="64"/>
      <c r="N16" s="4"/>
      <c r="O16" s="4" t="str">
        <f t="shared" si="0"/>
        <v/>
      </c>
      <c r="P16" s="4"/>
      <c r="Q16" s="51"/>
      <c r="R16" s="65"/>
      <c r="S16" s="4"/>
      <c r="T16" s="4" t="str">
        <f t="shared" si="1"/>
        <v/>
      </c>
      <c r="U16" s="4"/>
      <c r="V16" s="286"/>
      <c r="W16" s="285"/>
      <c r="X16" s="79"/>
    </row>
    <row r="17" spans="1:24">
      <c r="A17" s="83"/>
      <c r="B17" s="83"/>
      <c r="C17" s="64"/>
      <c r="D17" s="64"/>
      <c r="E17" s="64"/>
      <c r="F17" s="64"/>
      <c r="G17" s="64"/>
      <c r="H17" s="64"/>
      <c r="I17" s="64"/>
      <c r="J17" s="64"/>
      <c r="K17" s="64"/>
      <c r="L17" s="84"/>
      <c r="M17" s="64"/>
      <c r="N17" s="4"/>
      <c r="O17" s="4" t="str">
        <f t="shared" si="0"/>
        <v/>
      </c>
      <c r="P17" s="4"/>
      <c r="Q17" s="51"/>
      <c r="R17" s="65"/>
      <c r="S17" s="4"/>
      <c r="T17" s="4" t="str">
        <f t="shared" si="1"/>
        <v/>
      </c>
      <c r="U17" s="4"/>
      <c r="V17" s="286"/>
      <c r="W17" s="285"/>
      <c r="X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286"/>
      <c r="W18" s="285"/>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286"/>
      <c r="W19" s="285"/>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84"/>
      <c r="L22" s="64"/>
      <c r="M22" s="4"/>
      <c r="N22" s="4" t="str">
        <f t="shared" si="0"/>
        <v/>
      </c>
      <c r="O22" s="4"/>
      <c r="P22" s="51"/>
      <c r="Q22" s="65"/>
      <c r="R22" s="4"/>
      <c r="S22" s="4" t="str">
        <f t="shared" si="1"/>
        <v/>
      </c>
      <c r="T22" s="4"/>
      <c r="U22" s="4"/>
      <c r="V22" s="85"/>
      <c r="W22" s="79"/>
    </row>
    <row r="23" spans="1:24">
      <c r="A23" s="83"/>
      <c r="B23" s="83"/>
      <c r="C23" s="64"/>
      <c r="D23" s="64"/>
      <c r="E23" s="64"/>
      <c r="F23" s="64"/>
      <c r="G23" s="64"/>
      <c r="H23" s="64"/>
      <c r="I23" s="64"/>
      <c r="J23" s="64"/>
      <c r="K23" s="84"/>
      <c r="L23" s="64"/>
      <c r="M23" s="4"/>
      <c r="N23" s="4" t="str">
        <f t="shared" si="0"/>
        <v/>
      </c>
      <c r="O23" s="4"/>
      <c r="P23" s="51"/>
      <c r="Q23" s="65"/>
      <c r="R23" s="4"/>
      <c r="S23" s="4" t="str">
        <f t="shared" si="1"/>
        <v/>
      </c>
      <c r="T23" s="4"/>
      <c r="U23" s="4"/>
      <c r="V23" s="85"/>
      <c r="W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ref="N66:N100" si="2">IF(T66&lt;&gt;"",T66,"")</f>
        <v/>
      </c>
      <c r="O66" s="4"/>
      <c r="P66" s="51"/>
      <c r="Q66" s="65"/>
      <c r="R66" s="4"/>
      <c r="S66" s="4" t="str">
        <f t="shared" ref="S66:S100" si="3">IF(R66&lt;&gt;"",R66,"")</f>
        <v/>
      </c>
      <c r="T66" s="4"/>
      <c r="U66" s="4"/>
      <c r="V66" s="85"/>
      <c r="W66" s="79"/>
    </row>
    <row r="67" spans="1:23">
      <c r="A67" s="83"/>
      <c r="B67" s="83"/>
      <c r="C67" s="64"/>
      <c r="D67" s="64"/>
      <c r="E67" s="64"/>
      <c r="F67" s="64"/>
      <c r="G67" s="64"/>
      <c r="H67" s="64"/>
      <c r="I67" s="64"/>
      <c r="J67" s="64"/>
      <c r="K67" s="84"/>
      <c r="L67" s="64"/>
      <c r="M67" s="4"/>
      <c r="N67" s="4" t="str">
        <f t="shared" si="2"/>
        <v/>
      </c>
      <c r="O67" s="4"/>
      <c r="P67" s="51"/>
      <c r="Q67" s="65"/>
      <c r="R67" s="4"/>
      <c r="S67" s="4" t="str">
        <f t="shared" si="3"/>
        <v/>
      </c>
      <c r="T67" s="4"/>
      <c r="U67" s="4"/>
      <c r="V67" s="85"/>
      <c r="W67" s="79"/>
    </row>
    <row r="68" spans="1:23">
      <c r="A68" s="83"/>
      <c r="B68" s="83"/>
      <c r="C68" s="64"/>
      <c r="D68" s="64"/>
      <c r="E68" s="64"/>
      <c r="F68" s="64"/>
      <c r="G68" s="64"/>
      <c r="H68" s="64"/>
      <c r="I68" s="64"/>
      <c r="J68" s="64"/>
      <c r="K68" s="84"/>
      <c r="L68" s="64"/>
      <c r="M68" s="4"/>
      <c r="N68" s="4" t="str">
        <f t="shared" si="2"/>
        <v/>
      </c>
      <c r="O68" s="4"/>
      <c r="P68" s="51"/>
      <c r="Q68" s="65"/>
      <c r="R68" s="4"/>
      <c r="S68" s="4" t="str">
        <f t="shared" si="3"/>
        <v/>
      </c>
      <c r="T68" s="4"/>
      <c r="U68" s="4"/>
      <c r="V68" s="85"/>
      <c r="W68" s="79"/>
    </row>
    <row r="69" spans="1:23">
      <c r="A69" s="83"/>
      <c r="B69" s="83"/>
      <c r="C69" s="64"/>
      <c r="D69" s="64"/>
      <c r="E69" s="64"/>
      <c r="F69" s="64"/>
      <c r="G69" s="64"/>
      <c r="H69" s="64"/>
      <c r="I69" s="64"/>
      <c r="J69" s="64"/>
      <c r="K69" s="84"/>
      <c r="L69" s="64"/>
      <c r="M69" s="4"/>
      <c r="N69" s="4" t="str">
        <f t="shared" si="2"/>
        <v/>
      </c>
      <c r="O69" s="4"/>
      <c r="P69" s="51"/>
      <c r="Q69" s="65"/>
      <c r="R69" s="4"/>
      <c r="S69" s="4" t="str">
        <f t="shared" si="3"/>
        <v/>
      </c>
      <c r="T69" s="4"/>
      <c r="U69" s="4"/>
      <c r="V69" s="85"/>
      <c r="W69" s="79"/>
    </row>
    <row r="70" spans="1:23">
      <c r="A70" s="83"/>
      <c r="B70" s="83"/>
      <c r="C70" s="64"/>
      <c r="D70" s="64"/>
      <c r="E70" s="64"/>
      <c r="F70" s="64"/>
      <c r="G70" s="64"/>
      <c r="H70" s="64"/>
      <c r="I70" s="64"/>
      <c r="J70" s="64"/>
      <c r="K70" s="84"/>
      <c r="L70" s="64"/>
      <c r="M70" s="4"/>
      <c r="N70" s="4" t="str">
        <f t="shared" si="2"/>
        <v/>
      </c>
      <c r="O70" s="4"/>
      <c r="P70" s="51"/>
      <c r="Q70" s="65"/>
      <c r="R70" s="4"/>
      <c r="S70" s="4" t="str">
        <f t="shared" si="3"/>
        <v/>
      </c>
      <c r="T70" s="4"/>
      <c r="U70" s="4"/>
      <c r="V70" s="85"/>
      <c r="W70" s="79"/>
    </row>
    <row r="71" spans="1:23">
      <c r="A71" s="83"/>
      <c r="B71" s="83"/>
      <c r="C71" s="64"/>
      <c r="D71" s="64"/>
      <c r="E71" s="64"/>
      <c r="F71" s="64"/>
      <c r="G71" s="64"/>
      <c r="H71" s="64"/>
      <c r="I71" s="64"/>
      <c r="J71" s="64"/>
      <c r="K71" s="84"/>
      <c r="L71" s="64"/>
      <c r="M71" s="4"/>
      <c r="N71" s="4" t="str">
        <f t="shared" si="2"/>
        <v/>
      </c>
      <c r="O71" s="4"/>
      <c r="P71" s="51"/>
      <c r="Q71" s="65"/>
      <c r="R71" s="4"/>
      <c r="S71" s="4" t="str">
        <f t="shared" si="3"/>
        <v/>
      </c>
      <c r="T71" s="4"/>
      <c r="U71" s="4"/>
      <c r="V71" s="85"/>
      <c r="W71" s="79"/>
    </row>
    <row r="72" spans="1:23">
      <c r="A72" s="83"/>
      <c r="B72" s="83"/>
      <c r="C72" s="64"/>
      <c r="D72" s="64"/>
      <c r="E72" s="64"/>
      <c r="F72" s="64"/>
      <c r="G72" s="64"/>
      <c r="H72" s="64"/>
      <c r="I72" s="64"/>
      <c r="J72" s="64"/>
      <c r="K72" s="84"/>
      <c r="L72" s="64"/>
      <c r="M72" s="4"/>
      <c r="N72" s="4" t="str">
        <f t="shared" si="2"/>
        <v/>
      </c>
      <c r="O72" s="4"/>
      <c r="P72" s="51"/>
      <c r="Q72" s="65"/>
      <c r="R72" s="4"/>
      <c r="S72" s="4" t="str">
        <f t="shared" si="3"/>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N101" s="79"/>
      <c r="O101" s="99"/>
      <c r="P101" s="55"/>
      <c r="Q101" s="79"/>
      <c r="U101" s="55"/>
    </row>
    <row r="102" spans="1:23">
      <c r="N102" s="79"/>
      <c r="O102" s="99"/>
      <c r="P102" s="55"/>
      <c r="Q102" s="79"/>
      <c r="U102" s="55"/>
    </row>
    <row r="103" spans="1:23">
      <c r="N103" s="79"/>
      <c r="O103" s="99"/>
      <c r="P103" s="55"/>
      <c r="Q103" s="79"/>
      <c r="U103" s="55"/>
    </row>
    <row r="104" spans="1:23">
      <c r="N104" s="79"/>
      <c r="O104" s="99"/>
      <c r="P104" s="55"/>
      <c r="Q104" s="79"/>
      <c r="U104" s="55"/>
    </row>
    <row r="105" spans="1:23">
      <c r="N105" s="79"/>
      <c r="O105" s="99"/>
      <c r="P105" s="55"/>
      <c r="Q105" s="79"/>
      <c r="U105" s="55"/>
    </row>
    <row r="106" spans="1:23">
      <c r="N106" s="79"/>
      <c r="O106" s="99"/>
      <c r="P106" s="55"/>
      <c r="Q106" s="79"/>
      <c r="U106" s="55"/>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sheetData>
  <dataValidations count="23">
    <dataValidation type="list" errorStyle="warning" showInputMessage="1" showErrorMessage="1" error="Please select a valid entry" sqref="F2" xr:uid="{00000000-0002-0000-0200-000000000000}">
      <formula1>CouponBondProgram</formula1>
    </dataValidation>
    <dataValidation type="list" showInputMessage="1" showErrorMessage="1" sqref="E2" xr:uid="{00000000-0002-0000-0200-000001000000}">
      <formula1>TradingCurrencies</formula1>
    </dataValidation>
    <dataValidation type="list" errorStyle="warning" showInputMessage="1" showErrorMessage="1" error="Please select a valid entry" sqref="C2 B7" xr:uid="{00000000-0002-0000-0200-000002000000}">
      <formula1>CouponBondIssuers</formula1>
    </dataValidation>
    <dataValidation type="list" errorStyle="warning" showInputMessage="1" showErrorMessage="1" error="Please select a valid entry" sqref="B2" xr:uid="{00000000-0002-0000-0200-000003000000}">
      <formula1>CouponBondSegment</formula1>
    </dataValidation>
    <dataValidation type="list" errorStyle="warning" showInputMessage="1" showErrorMessage="1" error="Please select a valid entry" sqref="A2" xr:uid="{00000000-0002-0000-0200-000004000000}">
      <formula1>StarCAM_Exchanges</formula1>
    </dataValidation>
    <dataValidation errorStyle="warning" showInputMessage="1" showErrorMessage="1" error="Please select a valid entry" sqref="I2" xr:uid="{00000000-0002-0000-0200-000005000000}"/>
    <dataValidation type="date" operator="greaterThan" allowBlank="1" showInputMessage="1" showErrorMessage="1" sqref="W7:X7" xr:uid="{00000000-0002-0000-0200-000006000000}">
      <formula1>1</formula1>
    </dataValidation>
    <dataValidation type="date" errorStyle="warning" operator="greaterThan" allowBlank="1" showInputMessage="1" showErrorMessage="1" errorTitle="Listing Date" error="Must be a future trading date." sqref="G2" xr:uid="{00000000-0002-0000-0200-000007000000}">
      <formula1>TODAY()</formula1>
    </dataValidation>
    <dataValidation type="list" errorStyle="warning" showInputMessage="1" showErrorMessage="1" error="Please select a valid entry" sqref="L2" xr:uid="{00000000-0002-0000-0200-000009000000}">
      <formula1>Bond_Type</formula1>
    </dataValidation>
    <dataValidation type="list" allowBlank="1" showInputMessage="1" showErrorMessage="1" sqref="H18:H100 I16:I17 H7:H15" xr:uid="{00000000-0002-0000-0200-00000A000000}">
      <formula1>InstrumentCurrencies</formula1>
    </dataValidation>
    <dataValidation type="list" allowBlank="1" showInputMessage="1" showErrorMessage="1" sqref="I18:I100 J16:J17 I7:I15" xr:uid="{00000000-0002-0000-0200-00000B000000}">
      <formula1>FloatingFixed</formula1>
    </dataValidation>
    <dataValidation type="list" allowBlank="1" showInputMessage="1" showErrorMessage="1" sqref="L18:L100 M16:M17 L7:L15" xr:uid="{00000000-0002-0000-0200-00000C000000}">
      <formula1>CouponsPerYear</formula1>
    </dataValidation>
    <dataValidation type="list" allowBlank="1" showInputMessage="1" showErrorMessage="1" sqref="J18:J100 K16:K17 J7:J15" xr:uid="{00000000-0002-0000-0200-00000D000000}">
      <formula1>ReferenceRate</formula1>
    </dataValidation>
    <dataValidation type="list" errorStyle="warning" allowBlank="1" showInputMessage="1" showErrorMessage="1" errorTitle="Day Adjustment Methed" error="Please select an option from the drop down meny." sqref="P18:P100 Q16:Q17 P7:P15" xr:uid="{00000000-0002-0000-0200-00000E000000}">
      <formula1>DayAdjustmentMethod</formula1>
    </dataValidation>
    <dataValidation type="decimal" operator="greaterThanOrEqual" allowBlank="1" showInputMessage="1" showErrorMessage="1" sqref="K18:K100 L16:L17 K7:K15" xr:uid="{00000000-0002-0000-0200-00000F000000}">
      <formula1>-100</formula1>
    </dataValidation>
    <dataValidation type="whole" operator="greaterThanOrEqual" allowBlank="1" showInputMessage="1" showErrorMessage="1" errorTitle="Amount issued" error="Please enter a whole number greater than 0." sqref="Q18:Q100 R16:R17 Q7:Q15" xr:uid="{00000000-0002-0000-0200-000010000000}">
      <formula1>0</formula1>
    </dataValidation>
    <dataValidation type="date" operator="greaterThan" allowBlank="1" showInputMessage="1" showErrorMessage="1" errorTitle="Reimbursement date" error="Please enter a date grater than then listing date." sqref="T18:T100 U16:U17 T7:T15" xr:uid="{00000000-0002-0000-0200-000011000000}">
      <formula1>$G$2</formula1>
    </dataValidation>
    <dataValidation type="date" operator="greaterThan" allowBlank="1" showInputMessage="1" showErrorMessage="1" errorTitle="Last trading date" error="Please enter a date grater than then listing date." sqref="U18:U100 V16:V17 U7:U15" xr:uid="{00000000-0002-0000-0200-000012000000}">
      <formula1>$G$2</formula1>
    </dataValidation>
    <dataValidation type="date" operator="greaterThan" allowBlank="1" showInputMessage="1" showErrorMessage="1" errorTitle="Issue Date" error="Please enter a valid date." sqref="R18:R100 S16:S17 R7:R15" xr:uid="{00000000-0002-0000-0200-000013000000}">
      <formula1>1</formula1>
    </dataValidation>
    <dataValidation type="date" operator="greaterThan" allowBlank="1" showInputMessage="1" showErrorMessage="1" errorTitle="First ordinary coupon" error="Please enter a valid date." sqref="M18:M100 N16:N17 M7:M15" xr:uid="{00000000-0002-0000-0200-000014000000}">
      <formula1>1</formula1>
    </dataValidation>
    <dataValidation type="date" operator="greaterThan" allowBlank="1" showInputMessage="1" showErrorMessage="1" errorTitle="Last ordinary coupon" error="Please enter a valid date." sqref="N18:N100 O16:O17 N7:N15" xr:uid="{00000000-0002-0000-0200-000015000000}">
      <formula1>1</formula1>
    </dataValidation>
    <dataValidation type="date" operator="greaterThan" allowBlank="1" showInputMessage="1" showErrorMessage="1" errorTitle="Interest date" error="Pelase enter a valid date." sqref="S18:S100 T16:T17 S7:S15" xr:uid="{00000000-0002-0000-0200-000016000000}">
      <formula1>1</formula1>
    </dataValidation>
    <dataValidation type="list" operator="greaterThan" allowBlank="1" showInputMessage="1" showErrorMessage="1" errorTitle="Last ordinary coupon" error="Please enter a valid date." sqref="O18:O100 P16:P17 O7:O15" xr:uid="{00000000-0002-0000-0200-000017000000}">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5"/>
  <sheetViews>
    <sheetView workbookViewId="0">
      <selection activeCell="B2" sqref="B2"/>
    </sheetView>
  </sheetViews>
  <sheetFormatPr baseColWidth="10" defaultColWidth="9.1640625" defaultRowHeight="13"/>
  <cols>
    <col min="1" max="1" width="18.1640625" style="55" customWidth="1"/>
    <col min="2" max="2" width="26.6640625" style="55" customWidth="1"/>
    <col min="3" max="3" width="34.6640625" style="55" customWidth="1"/>
    <col min="4" max="4" width="20.1640625" style="55" customWidth="1"/>
    <col min="5" max="5" width="16.1640625" style="55" bestFit="1" customWidth="1"/>
    <col min="6" max="6" width="22.33203125" style="55" bestFit="1" customWidth="1"/>
    <col min="7" max="7" width="17.33203125" style="55" customWidth="1"/>
    <col min="8" max="8" width="14.6640625" style="55" customWidth="1"/>
    <col min="9" max="9" width="15.5" style="55" customWidth="1"/>
    <col min="10" max="10" width="15.33203125" style="55" customWidth="1"/>
    <col min="11" max="11" width="21.1640625" style="55" customWidth="1"/>
    <col min="12" max="13" width="12.5" style="55" customWidth="1"/>
    <col min="14" max="14" width="18" style="55" customWidth="1"/>
    <col min="15" max="15" width="17.5" style="285" customWidth="1"/>
    <col min="16" max="16" width="17.83203125" style="99" bestFit="1" customWidth="1"/>
    <col min="17" max="17" width="18" style="55" customWidth="1"/>
    <col min="18" max="19" width="18" style="285" customWidth="1"/>
    <col min="20" max="20" width="15" style="285" customWidth="1"/>
    <col min="21" max="21" width="14.33203125" style="285" customWidth="1"/>
    <col min="22" max="22" width="13.83203125" style="55" customWidth="1"/>
    <col min="23" max="16384" width="9.1640625" style="55"/>
  </cols>
  <sheetData>
    <row r="1" spans="1:22" ht="28">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xr:uid="{00000000-0002-0000-0300-000000000000}">
      <formula1>1</formula1>
    </dataValidation>
    <dataValidation type="date" operator="greaterThan" allowBlank="1" showInputMessage="1" showErrorMessage="1" errorTitle="Issue Date" error="Please enter a valid date." sqref="J7:J21 J24:J106 K22:K23" xr:uid="{00000000-0002-0000-0300-000001000000}">
      <formula1>1</formula1>
    </dataValidation>
    <dataValidation type="date" operator="greaterThan" allowBlank="1" showInputMessage="1" showErrorMessage="1" errorTitle="Last trading date" error="Please enter a date grater than then listing date." sqref="M7:M21 M24:M106 N22:N23" xr:uid="{00000000-0002-0000-0300-000002000000}">
      <formula1>$G$2</formula1>
    </dataValidation>
    <dataValidation type="date" operator="greaterThan" allowBlank="1" showInputMessage="1" showErrorMessage="1" errorTitle="Reimbursement date" error="Please enter a date grater than then listing date." sqref="L7:L21 L24:L106 M22:M23" xr:uid="{00000000-0002-0000-0300-000003000000}">
      <formula1>$G$2</formula1>
    </dataValidation>
    <dataValidation type="whole" operator="greaterThanOrEqual" allowBlank="1" showInputMessage="1" showErrorMessage="1" errorTitle="Amount issued" error="Please enter a whole number greater than 0." sqref="I7:I21 I24:I106 J22:J23" xr:uid="{00000000-0002-0000-0300-000004000000}">
      <formula1>0</formula1>
    </dataValidation>
    <dataValidation type="list" errorStyle="warning" allowBlank="1" showInputMessage="1" showErrorMessage="1" errorTitle="Day Adjustment Methed" error="Please select an option from the drop down meny." sqref="I22:I23" xr:uid="{00000000-0002-0000-0300-000005000000}">
      <formula1>DayAdjustmentMethod</formula1>
    </dataValidation>
    <dataValidation type="list" allowBlank="1" showInputMessage="1" showErrorMessage="1" sqref="H7:H21 H24:H106" xr:uid="{00000000-0002-0000-0300-000006000000}">
      <formula1>InstrumentCurrencies</formula1>
    </dataValidation>
    <dataValidation type="list" errorStyle="warning" showInputMessage="1" showErrorMessage="1" error="Please select a valid entry" sqref="L2" xr:uid="{00000000-0002-0000-0300-000007000000}">
      <formula1>Bond_Type</formula1>
    </dataValidation>
    <dataValidation type="whole" operator="greaterThan" allowBlank="1" showInputMessage="1" showErrorMessage="1" errorTitle="Trading Lot" error="Please enter a whole number greater than 0." sqref="G7" xr:uid="{00000000-0002-0000-0300-000008000000}">
      <formula1>0</formula1>
    </dataValidation>
    <dataValidation type="date" errorStyle="warning" operator="greaterThan" allowBlank="1" showInputMessage="1" showErrorMessage="1" errorTitle="Listing Date" error="Must be a future trading date." sqref="G2" xr:uid="{00000000-0002-0000-0300-000009000000}">
      <formula1>TODAY()</formula1>
    </dataValidation>
    <dataValidation type="date" operator="greaterThan" allowBlank="1" showInputMessage="1" showErrorMessage="1" sqref="O13:P13" xr:uid="{00000000-0002-0000-0300-00000A000000}">
      <formula1>1</formula1>
    </dataValidation>
    <dataValidation errorStyle="warning" showInputMessage="1" showErrorMessage="1" error="Please select a valid entry" sqref="I2" xr:uid="{00000000-0002-0000-0300-00000B000000}"/>
    <dataValidation type="list" errorStyle="warning" showInputMessage="1" showErrorMessage="1" error="Please select a valid entry" sqref="A2" xr:uid="{00000000-0002-0000-0300-00000C000000}">
      <formula1>StarCAM_Exchanges</formula1>
    </dataValidation>
    <dataValidation type="list" errorStyle="warning" showInputMessage="1" showErrorMessage="1" error="Please select a valid entry" sqref="C2" xr:uid="{00000000-0002-0000-0300-00000D000000}">
      <formula1>CouponBondIssuers</formula1>
    </dataValidation>
    <dataValidation type="list" showInputMessage="1" showErrorMessage="1" sqref="E2" xr:uid="{00000000-0002-0000-0300-00000E000000}">
      <formula1>TradingCurrencies</formula1>
    </dataValidation>
    <dataValidation type="list" errorStyle="warning" showInputMessage="1" showErrorMessage="1" error="Please select a valid entry" sqref="F2" xr:uid="{00000000-0002-0000-0300-00000F000000}">
      <formula1>CouponBondProgram</formula1>
    </dataValidation>
    <dataValidation type="list" allowBlank="1" showInputMessage="1" showErrorMessage="1" sqref="B2" xr:uid="{00000000-0002-0000-0300-000010000000}">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1000000}">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
  <sheetViews>
    <sheetView workbookViewId="0">
      <selection activeCell="A2" sqref="A2"/>
    </sheetView>
  </sheetViews>
  <sheetFormatPr baseColWidth="10" defaultColWidth="8.83203125" defaultRowHeight="15"/>
  <cols>
    <col min="1" max="1" width="24.1640625" style="228" bestFit="1" customWidth="1"/>
    <col min="2" max="2" width="23.83203125" style="228" bestFit="1" customWidth="1"/>
    <col min="3" max="3" width="31.1640625" style="228" customWidth="1"/>
    <col min="4" max="4" width="9.1640625" style="228"/>
    <col min="5" max="5" width="11.33203125" style="228" customWidth="1"/>
    <col min="6" max="8" width="9.1640625" style="228"/>
    <col min="9" max="9" width="10.1640625" style="228" bestFit="1" customWidth="1"/>
    <col min="10" max="11" width="9.1640625" style="228"/>
    <col min="12" max="12" width="12.5" style="228" bestFit="1" customWidth="1"/>
    <col min="13" max="13" width="11.5" style="228" customWidth="1"/>
    <col min="14" max="256" width="9.1640625" style="228"/>
    <col min="257" max="257" width="16.5" style="228" customWidth="1"/>
    <col min="258" max="258" width="23.83203125" style="228" bestFit="1" customWidth="1"/>
    <col min="259" max="259" width="31.1640625" style="228" customWidth="1"/>
    <col min="260" max="260" width="9.1640625" style="228"/>
    <col min="261" max="261" width="11.33203125" style="228" customWidth="1"/>
    <col min="262" max="264" width="9.1640625" style="228"/>
    <col min="265" max="265" width="10.1640625" style="228" bestFit="1" customWidth="1"/>
    <col min="266" max="267" width="9.1640625" style="228"/>
    <col min="268" max="268" width="12.5" style="228" bestFit="1" customWidth="1"/>
    <col min="269" max="512" width="9.1640625" style="228"/>
    <col min="513" max="513" width="16.5" style="228" customWidth="1"/>
    <col min="514" max="514" width="23.83203125" style="228" bestFit="1" customWidth="1"/>
    <col min="515" max="515" width="31.1640625" style="228" customWidth="1"/>
    <col min="516" max="516" width="9.1640625" style="228"/>
    <col min="517" max="517" width="11.33203125" style="228" customWidth="1"/>
    <col min="518" max="520" width="9.1640625" style="228"/>
    <col min="521" max="521" width="10.1640625" style="228" bestFit="1" customWidth="1"/>
    <col min="522" max="523" width="9.1640625" style="228"/>
    <col min="524" max="524" width="12.5" style="228" bestFit="1" customWidth="1"/>
    <col min="525" max="768" width="9.1640625" style="228"/>
    <col min="769" max="769" width="16.5" style="228" customWidth="1"/>
    <col min="770" max="770" width="23.83203125" style="228" bestFit="1" customWidth="1"/>
    <col min="771" max="771" width="31.1640625" style="228" customWidth="1"/>
    <col min="772" max="772" width="9.1640625" style="228"/>
    <col min="773" max="773" width="11.33203125" style="228" customWidth="1"/>
    <col min="774" max="776" width="9.1640625" style="228"/>
    <col min="777" max="777" width="10.1640625" style="228" bestFit="1" customWidth="1"/>
    <col min="778" max="779" width="9.1640625" style="228"/>
    <col min="780" max="780" width="12.5" style="228" bestFit="1" customWidth="1"/>
    <col min="781" max="1024" width="9.1640625" style="228"/>
    <col min="1025" max="1025" width="16.5" style="228" customWidth="1"/>
    <col min="1026" max="1026" width="23.83203125" style="228" bestFit="1" customWidth="1"/>
    <col min="1027" max="1027" width="31.1640625" style="228" customWidth="1"/>
    <col min="1028" max="1028" width="9.1640625" style="228"/>
    <col min="1029" max="1029" width="11.33203125" style="228" customWidth="1"/>
    <col min="1030" max="1032" width="9.1640625" style="228"/>
    <col min="1033" max="1033" width="10.1640625" style="228" bestFit="1" customWidth="1"/>
    <col min="1034" max="1035" width="9.1640625" style="228"/>
    <col min="1036" max="1036" width="12.5" style="228" bestFit="1" customWidth="1"/>
    <col min="1037" max="1280" width="9.1640625" style="228"/>
    <col min="1281" max="1281" width="16.5" style="228" customWidth="1"/>
    <col min="1282" max="1282" width="23.83203125" style="228" bestFit="1" customWidth="1"/>
    <col min="1283" max="1283" width="31.1640625" style="228" customWidth="1"/>
    <col min="1284" max="1284" width="9.1640625" style="228"/>
    <col min="1285" max="1285" width="11.33203125" style="228" customWidth="1"/>
    <col min="1286" max="1288" width="9.1640625" style="228"/>
    <col min="1289" max="1289" width="10.1640625" style="228" bestFit="1" customWidth="1"/>
    <col min="1290" max="1291" width="9.1640625" style="228"/>
    <col min="1292" max="1292" width="12.5" style="228" bestFit="1" customWidth="1"/>
    <col min="1293" max="1536" width="9.1640625" style="228"/>
    <col min="1537" max="1537" width="16.5" style="228" customWidth="1"/>
    <col min="1538" max="1538" width="23.83203125" style="228" bestFit="1" customWidth="1"/>
    <col min="1539" max="1539" width="31.1640625" style="228" customWidth="1"/>
    <col min="1540" max="1540" width="9.1640625" style="228"/>
    <col min="1541" max="1541" width="11.33203125" style="228" customWidth="1"/>
    <col min="1542" max="1544" width="9.1640625" style="228"/>
    <col min="1545" max="1545" width="10.1640625" style="228" bestFit="1" customWidth="1"/>
    <col min="1546" max="1547" width="9.1640625" style="228"/>
    <col min="1548" max="1548" width="12.5" style="228" bestFit="1" customWidth="1"/>
    <col min="1549" max="1792" width="9.1640625" style="228"/>
    <col min="1793" max="1793" width="16.5" style="228" customWidth="1"/>
    <col min="1794" max="1794" width="23.83203125" style="228" bestFit="1" customWidth="1"/>
    <col min="1795" max="1795" width="31.1640625" style="228" customWidth="1"/>
    <col min="1796" max="1796" width="9.1640625" style="228"/>
    <col min="1797" max="1797" width="11.33203125" style="228" customWidth="1"/>
    <col min="1798" max="1800" width="9.1640625" style="228"/>
    <col min="1801" max="1801" width="10.1640625" style="228" bestFit="1" customWidth="1"/>
    <col min="1802" max="1803" width="9.1640625" style="228"/>
    <col min="1804" max="1804" width="12.5" style="228" bestFit="1" customWidth="1"/>
    <col min="1805" max="2048" width="9.1640625" style="228"/>
    <col min="2049" max="2049" width="16.5" style="228" customWidth="1"/>
    <col min="2050" max="2050" width="23.83203125" style="228" bestFit="1" customWidth="1"/>
    <col min="2051" max="2051" width="31.1640625" style="228" customWidth="1"/>
    <col min="2052" max="2052" width="9.1640625" style="228"/>
    <col min="2053" max="2053" width="11.33203125" style="228" customWidth="1"/>
    <col min="2054" max="2056" width="9.1640625" style="228"/>
    <col min="2057" max="2057" width="10.1640625" style="228" bestFit="1" customWidth="1"/>
    <col min="2058" max="2059" width="9.1640625" style="228"/>
    <col min="2060" max="2060" width="12.5" style="228" bestFit="1" customWidth="1"/>
    <col min="2061" max="2304" width="9.1640625" style="228"/>
    <col min="2305" max="2305" width="16.5" style="228" customWidth="1"/>
    <col min="2306" max="2306" width="23.83203125" style="228" bestFit="1" customWidth="1"/>
    <col min="2307" max="2307" width="31.1640625" style="228" customWidth="1"/>
    <col min="2308" max="2308" width="9.1640625" style="228"/>
    <col min="2309" max="2309" width="11.33203125" style="228" customWidth="1"/>
    <col min="2310" max="2312" width="9.1640625" style="228"/>
    <col min="2313" max="2313" width="10.1640625" style="228" bestFit="1" customWidth="1"/>
    <col min="2314" max="2315" width="9.1640625" style="228"/>
    <col min="2316" max="2316" width="12.5" style="228" bestFit="1" customWidth="1"/>
    <col min="2317" max="2560" width="9.1640625" style="228"/>
    <col min="2561" max="2561" width="16.5" style="228" customWidth="1"/>
    <col min="2562" max="2562" width="23.83203125" style="228" bestFit="1" customWidth="1"/>
    <col min="2563" max="2563" width="31.1640625" style="228" customWidth="1"/>
    <col min="2564" max="2564" width="9.1640625" style="228"/>
    <col min="2565" max="2565" width="11.33203125" style="228" customWidth="1"/>
    <col min="2566" max="2568" width="9.1640625" style="228"/>
    <col min="2569" max="2569" width="10.1640625" style="228" bestFit="1" customWidth="1"/>
    <col min="2570" max="2571" width="9.1640625" style="228"/>
    <col min="2572" max="2572" width="12.5" style="228" bestFit="1" customWidth="1"/>
    <col min="2573" max="2816" width="9.1640625" style="228"/>
    <col min="2817" max="2817" width="16.5" style="228" customWidth="1"/>
    <col min="2818" max="2818" width="23.83203125" style="228" bestFit="1" customWidth="1"/>
    <col min="2819" max="2819" width="31.1640625" style="228" customWidth="1"/>
    <col min="2820" max="2820" width="9.1640625" style="228"/>
    <col min="2821" max="2821" width="11.33203125" style="228" customWidth="1"/>
    <col min="2822" max="2824" width="9.1640625" style="228"/>
    <col min="2825" max="2825" width="10.1640625" style="228" bestFit="1" customWidth="1"/>
    <col min="2826" max="2827" width="9.1640625" style="228"/>
    <col min="2828" max="2828" width="12.5" style="228" bestFit="1" customWidth="1"/>
    <col min="2829" max="3072" width="9.1640625" style="228"/>
    <col min="3073" max="3073" width="16.5" style="228" customWidth="1"/>
    <col min="3074" max="3074" width="23.83203125" style="228" bestFit="1" customWidth="1"/>
    <col min="3075" max="3075" width="31.1640625" style="228" customWidth="1"/>
    <col min="3076" max="3076" width="9.1640625" style="228"/>
    <col min="3077" max="3077" width="11.33203125" style="228" customWidth="1"/>
    <col min="3078" max="3080" width="9.1640625" style="228"/>
    <col min="3081" max="3081" width="10.1640625" style="228" bestFit="1" customWidth="1"/>
    <col min="3082" max="3083" width="9.1640625" style="228"/>
    <col min="3084" max="3084" width="12.5" style="228" bestFit="1" customWidth="1"/>
    <col min="3085" max="3328" width="9.1640625" style="228"/>
    <col min="3329" max="3329" width="16.5" style="228" customWidth="1"/>
    <col min="3330" max="3330" width="23.83203125" style="228" bestFit="1" customWidth="1"/>
    <col min="3331" max="3331" width="31.1640625" style="228" customWidth="1"/>
    <col min="3332" max="3332" width="9.1640625" style="228"/>
    <col min="3333" max="3333" width="11.33203125" style="228" customWidth="1"/>
    <col min="3334" max="3336" width="9.1640625" style="228"/>
    <col min="3337" max="3337" width="10.1640625" style="228" bestFit="1" customWidth="1"/>
    <col min="3338" max="3339" width="9.1640625" style="228"/>
    <col min="3340" max="3340" width="12.5" style="228" bestFit="1" customWidth="1"/>
    <col min="3341" max="3584" width="9.1640625" style="228"/>
    <col min="3585" max="3585" width="16.5" style="228" customWidth="1"/>
    <col min="3586" max="3586" width="23.83203125" style="228" bestFit="1" customWidth="1"/>
    <col min="3587" max="3587" width="31.1640625" style="228" customWidth="1"/>
    <col min="3588" max="3588" width="9.1640625" style="228"/>
    <col min="3589" max="3589" width="11.33203125" style="228" customWidth="1"/>
    <col min="3590" max="3592" width="9.1640625" style="228"/>
    <col min="3593" max="3593" width="10.1640625" style="228" bestFit="1" customWidth="1"/>
    <col min="3594" max="3595" width="9.1640625" style="228"/>
    <col min="3596" max="3596" width="12.5" style="228" bestFit="1" customWidth="1"/>
    <col min="3597" max="3840" width="9.1640625" style="228"/>
    <col min="3841" max="3841" width="16.5" style="228" customWidth="1"/>
    <col min="3842" max="3842" width="23.83203125" style="228" bestFit="1" customWidth="1"/>
    <col min="3843" max="3843" width="31.1640625" style="228" customWidth="1"/>
    <col min="3844" max="3844" width="9.1640625" style="228"/>
    <col min="3845" max="3845" width="11.33203125" style="228" customWidth="1"/>
    <col min="3846" max="3848" width="9.1640625" style="228"/>
    <col min="3849" max="3849" width="10.1640625" style="228" bestFit="1" customWidth="1"/>
    <col min="3850" max="3851" width="9.1640625" style="228"/>
    <col min="3852" max="3852" width="12.5" style="228" bestFit="1" customWidth="1"/>
    <col min="3853" max="4096" width="9.1640625" style="228"/>
    <col min="4097" max="4097" width="16.5" style="228" customWidth="1"/>
    <col min="4098" max="4098" width="23.83203125" style="228" bestFit="1" customWidth="1"/>
    <col min="4099" max="4099" width="31.1640625" style="228" customWidth="1"/>
    <col min="4100" max="4100" width="9.1640625" style="228"/>
    <col min="4101" max="4101" width="11.33203125" style="228" customWidth="1"/>
    <col min="4102" max="4104" width="9.1640625" style="228"/>
    <col min="4105" max="4105" width="10.1640625" style="228" bestFit="1" customWidth="1"/>
    <col min="4106" max="4107" width="9.1640625" style="228"/>
    <col min="4108" max="4108" width="12.5" style="228" bestFit="1" customWidth="1"/>
    <col min="4109" max="4352" width="9.1640625" style="228"/>
    <col min="4353" max="4353" width="16.5" style="228" customWidth="1"/>
    <col min="4354" max="4354" width="23.83203125" style="228" bestFit="1" customWidth="1"/>
    <col min="4355" max="4355" width="31.1640625" style="228" customWidth="1"/>
    <col min="4356" max="4356" width="9.1640625" style="228"/>
    <col min="4357" max="4357" width="11.33203125" style="228" customWidth="1"/>
    <col min="4358" max="4360" width="9.1640625" style="228"/>
    <col min="4361" max="4361" width="10.1640625" style="228" bestFit="1" customWidth="1"/>
    <col min="4362" max="4363" width="9.1640625" style="228"/>
    <col min="4364" max="4364" width="12.5" style="228" bestFit="1" customWidth="1"/>
    <col min="4365" max="4608" width="9.1640625" style="228"/>
    <col min="4609" max="4609" width="16.5" style="228" customWidth="1"/>
    <col min="4610" max="4610" width="23.83203125" style="228" bestFit="1" customWidth="1"/>
    <col min="4611" max="4611" width="31.1640625" style="228" customWidth="1"/>
    <col min="4612" max="4612" width="9.1640625" style="228"/>
    <col min="4613" max="4613" width="11.33203125" style="228" customWidth="1"/>
    <col min="4614" max="4616" width="9.1640625" style="228"/>
    <col min="4617" max="4617" width="10.1640625" style="228" bestFit="1" customWidth="1"/>
    <col min="4618" max="4619" width="9.1640625" style="228"/>
    <col min="4620" max="4620" width="12.5" style="228" bestFit="1" customWidth="1"/>
    <col min="4621" max="4864" width="9.1640625" style="228"/>
    <col min="4865" max="4865" width="16.5" style="228" customWidth="1"/>
    <col min="4866" max="4866" width="23.83203125" style="228" bestFit="1" customWidth="1"/>
    <col min="4867" max="4867" width="31.1640625" style="228" customWidth="1"/>
    <col min="4868" max="4868" width="9.1640625" style="228"/>
    <col min="4869" max="4869" width="11.33203125" style="228" customWidth="1"/>
    <col min="4870" max="4872" width="9.1640625" style="228"/>
    <col min="4873" max="4873" width="10.1640625" style="228" bestFit="1" customWidth="1"/>
    <col min="4874" max="4875" width="9.1640625" style="228"/>
    <col min="4876" max="4876" width="12.5" style="228" bestFit="1" customWidth="1"/>
    <col min="4877" max="5120" width="9.1640625" style="228"/>
    <col min="5121" max="5121" width="16.5" style="228" customWidth="1"/>
    <col min="5122" max="5122" width="23.83203125" style="228" bestFit="1" customWidth="1"/>
    <col min="5123" max="5123" width="31.1640625" style="228" customWidth="1"/>
    <col min="5124" max="5124" width="9.1640625" style="228"/>
    <col min="5125" max="5125" width="11.33203125" style="228" customWidth="1"/>
    <col min="5126" max="5128" width="9.1640625" style="228"/>
    <col min="5129" max="5129" width="10.1640625" style="228" bestFit="1" customWidth="1"/>
    <col min="5130" max="5131" width="9.1640625" style="228"/>
    <col min="5132" max="5132" width="12.5" style="228" bestFit="1" customWidth="1"/>
    <col min="5133" max="5376" width="9.1640625" style="228"/>
    <col min="5377" max="5377" width="16.5" style="228" customWidth="1"/>
    <col min="5378" max="5378" width="23.83203125" style="228" bestFit="1" customWidth="1"/>
    <col min="5379" max="5379" width="31.1640625" style="228" customWidth="1"/>
    <col min="5380" max="5380" width="9.1640625" style="228"/>
    <col min="5381" max="5381" width="11.33203125" style="228" customWidth="1"/>
    <col min="5382" max="5384" width="9.1640625" style="228"/>
    <col min="5385" max="5385" width="10.1640625" style="228" bestFit="1" customWidth="1"/>
    <col min="5386" max="5387" width="9.1640625" style="228"/>
    <col min="5388" max="5388" width="12.5" style="228" bestFit="1" customWidth="1"/>
    <col min="5389" max="5632" width="9.1640625" style="228"/>
    <col min="5633" max="5633" width="16.5" style="228" customWidth="1"/>
    <col min="5634" max="5634" width="23.83203125" style="228" bestFit="1" customWidth="1"/>
    <col min="5635" max="5635" width="31.1640625" style="228" customWidth="1"/>
    <col min="5636" max="5636" width="9.1640625" style="228"/>
    <col min="5637" max="5637" width="11.33203125" style="228" customWidth="1"/>
    <col min="5638" max="5640" width="9.1640625" style="228"/>
    <col min="5641" max="5641" width="10.1640625" style="228" bestFit="1" customWidth="1"/>
    <col min="5642" max="5643" width="9.1640625" style="228"/>
    <col min="5644" max="5644" width="12.5" style="228" bestFit="1" customWidth="1"/>
    <col min="5645" max="5888" width="9.1640625" style="228"/>
    <col min="5889" max="5889" width="16.5" style="228" customWidth="1"/>
    <col min="5890" max="5890" width="23.83203125" style="228" bestFit="1" customWidth="1"/>
    <col min="5891" max="5891" width="31.1640625" style="228" customWidth="1"/>
    <col min="5892" max="5892" width="9.1640625" style="228"/>
    <col min="5893" max="5893" width="11.33203125" style="228" customWidth="1"/>
    <col min="5894" max="5896" width="9.1640625" style="228"/>
    <col min="5897" max="5897" width="10.1640625" style="228" bestFit="1" customWidth="1"/>
    <col min="5898" max="5899" width="9.1640625" style="228"/>
    <col min="5900" max="5900" width="12.5" style="228" bestFit="1" customWidth="1"/>
    <col min="5901" max="6144" width="9.1640625" style="228"/>
    <col min="6145" max="6145" width="16.5" style="228" customWidth="1"/>
    <col min="6146" max="6146" width="23.83203125" style="228" bestFit="1" customWidth="1"/>
    <col min="6147" max="6147" width="31.1640625" style="228" customWidth="1"/>
    <col min="6148" max="6148" width="9.1640625" style="228"/>
    <col min="6149" max="6149" width="11.33203125" style="228" customWidth="1"/>
    <col min="6150" max="6152" width="9.1640625" style="228"/>
    <col min="6153" max="6153" width="10.1640625" style="228" bestFit="1" customWidth="1"/>
    <col min="6154" max="6155" width="9.1640625" style="228"/>
    <col min="6156" max="6156" width="12.5" style="228" bestFit="1" customWidth="1"/>
    <col min="6157" max="6400" width="9.1640625" style="228"/>
    <col min="6401" max="6401" width="16.5" style="228" customWidth="1"/>
    <col min="6402" max="6402" width="23.83203125" style="228" bestFit="1" customWidth="1"/>
    <col min="6403" max="6403" width="31.1640625" style="228" customWidth="1"/>
    <col min="6404" max="6404" width="9.1640625" style="228"/>
    <col min="6405" max="6405" width="11.33203125" style="228" customWidth="1"/>
    <col min="6406" max="6408" width="9.1640625" style="228"/>
    <col min="6409" max="6409" width="10.1640625" style="228" bestFit="1" customWidth="1"/>
    <col min="6410" max="6411" width="9.1640625" style="228"/>
    <col min="6412" max="6412" width="12.5" style="228" bestFit="1" customWidth="1"/>
    <col min="6413" max="6656" width="9.1640625" style="228"/>
    <col min="6657" max="6657" width="16.5" style="228" customWidth="1"/>
    <col min="6658" max="6658" width="23.83203125" style="228" bestFit="1" customWidth="1"/>
    <col min="6659" max="6659" width="31.1640625" style="228" customWidth="1"/>
    <col min="6660" max="6660" width="9.1640625" style="228"/>
    <col min="6661" max="6661" width="11.33203125" style="228" customWidth="1"/>
    <col min="6662" max="6664" width="9.1640625" style="228"/>
    <col min="6665" max="6665" width="10.1640625" style="228" bestFit="1" customWidth="1"/>
    <col min="6666" max="6667" width="9.1640625" style="228"/>
    <col min="6668" max="6668" width="12.5" style="228" bestFit="1" customWidth="1"/>
    <col min="6669" max="6912" width="9.1640625" style="228"/>
    <col min="6913" max="6913" width="16.5" style="228" customWidth="1"/>
    <col min="6914" max="6914" width="23.83203125" style="228" bestFit="1" customWidth="1"/>
    <col min="6915" max="6915" width="31.1640625" style="228" customWidth="1"/>
    <col min="6916" max="6916" width="9.1640625" style="228"/>
    <col min="6917" max="6917" width="11.33203125" style="228" customWidth="1"/>
    <col min="6918" max="6920" width="9.1640625" style="228"/>
    <col min="6921" max="6921" width="10.1640625" style="228" bestFit="1" customWidth="1"/>
    <col min="6922" max="6923" width="9.1640625" style="228"/>
    <col min="6924" max="6924" width="12.5" style="228" bestFit="1" customWidth="1"/>
    <col min="6925" max="7168" width="9.1640625" style="228"/>
    <col min="7169" max="7169" width="16.5" style="228" customWidth="1"/>
    <col min="7170" max="7170" width="23.83203125" style="228" bestFit="1" customWidth="1"/>
    <col min="7171" max="7171" width="31.1640625" style="228" customWidth="1"/>
    <col min="7172" max="7172" width="9.1640625" style="228"/>
    <col min="7173" max="7173" width="11.33203125" style="228" customWidth="1"/>
    <col min="7174" max="7176" width="9.1640625" style="228"/>
    <col min="7177" max="7177" width="10.1640625" style="228" bestFit="1" customWidth="1"/>
    <col min="7178" max="7179" width="9.1640625" style="228"/>
    <col min="7180" max="7180" width="12.5" style="228" bestFit="1" customWidth="1"/>
    <col min="7181" max="7424" width="9.1640625" style="228"/>
    <col min="7425" max="7425" width="16.5" style="228" customWidth="1"/>
    <col min="7426" max="7426" width="23.83203125" style="228" bestFit="1" customWidth="1"/>
    <col min="7427" max="7427" width="31.1640625" style="228" customWidth="1"/>
    <col min="7428" max="7428" width="9.1640625" style="228"/>
    <col min="7429" max="7429" width="11.33203125" style="228" customWidth="1"/>
    <col min="7430" max="7432" width="9.1640625" style="228"/>
    <col min="7433" max="7433" width="10.1640625" style="228" bestFit="1" customWidth="1"/>
    <col min="7434" max="7435" width="9.1640625" style="228"/>
    <col min="7436" max="7436" width="12.5" style="228" bestFit="1" customWidth="1"/>
    <col min="7437" max="7680" width="9.1640625" style="228"/>
    <col min="7681" max="7681" width="16.5" style="228" customWidth="1"/>
    <col min="7682" max="7682" width="23.83203125" style="228" bestFit="1" customWidth="1"/>
    <col min="7683" max="7683" width="31.1640625" style="228" customWidth="1"/>
    <col min="7684" max="7684" width="9.1640625" style="228"/>
    <col min="7685" max="7685" width="11.33203125" style="228" customWidth="1"/>
    <col min="7686" max="7688" width="9.1640625" style="228"/>
    <col min="7689" max="7689" width="10.1640625" style="228" bestFit="1" customWidth="1"/>
    <col min="7690" max="7691" width="9.1640625" style="228"/>
    <col min="7692" max="7692" width="12.5" style="228" bestFit="1" customWidth="1"/>
    <col min="7693" max="7936" width="9.1640625" style="228"/>
    <col min="7937" max="7937" width="16.5" style="228" customWidth="1"/>
    <col min="7938" max="7938" width="23.83203125" style="228" bestFit="1" customWidth="1"/>
    <col min="7939" max="7939" width="31.1640625" style="228" customWidth="1"/>
    <col min="7940" max="7940" width="9.1640625" style="228"/>
    <col min="7941" max="7941" width="11.33203125" style="228" customWidth="1"/>
    <col min="7942" max="7944" width="9.1640625" style="228"/>
    <col min="7945" max="7945" width="10.1640625" style="228" bestFit="1" customWidth="1"/>
    <col min="7946" max="7947" width="9.1640625" style="228"/>
    <col min="7948" max="7948" width="12.5" style="228" bestFit="1" customWidth="1"/>
    <col min="7949" max="8192" width="9.1640625" style="228"/>
    <col min="8193" max="8193" width="16.5" style="228" customWidth="1"/>
    <col min="8194" max="8194" width="23.83203125" style="228" bestFit="1" customWidth="1"/>
    <col min="8195" max="8195" width="31.1640625" style="228" customWidth="1"/>
    <col min="8196" max="8196" width="9.1640625" style="228"/>
    <col min="8197" max="8197" width="11.33203125" style="228" customWidth="1"/>
    <col min="8198" max="8200" width="9.1640625" style="228"/>
    <col min="8201" max="8201" width="10.1640625" style="228" bestFit="1" customWidth="1"/>
    <col min="8202" max="8203" width="9.1640625" style="228"/>
    <col min="8204" max="8204" width="12.5" style="228" bestFit="1" customWidth="1"/>
    <col min="8205" max="8448" width="9.1640625" style="228"/>
    <col min="8449" max="8449" width="16.5" style="228" customWidth="1"/>
    <col min="8450" max="8450" width="23.83203125" style="228" bestFit="1" customWidth="1"/>
    <col min="8451" max="8451" width="31.1640625" style="228" customWidth="1"/>
    <col min="8452" max="8452" width="9.1640625" style="228"/>
    <col min="8453" max="8453" width="11.33203125" style="228" customWidth="1"/>
    <col min="8454" max="8456" width="9.1640625" style="228"/>
    <col min="8457" max="8457" width="10.1640625" style="228" bestFit="1" customWidth="1"/>
    <col min="8458" max="8459" width="9.1640625" style="228"/>
    <col min="8460" max="8460" width="12.5" style="228" bestFit="1" customWidth="1"/>
    <col min="8461" max="8704" width="9.1640625" style="228"/>
    <col min="8705" max="8705" width="16.5" style="228" customWidth="1"/>
    <col min="8706" max="8706" width="23.83203125" style="228" bestFit="1" customWidth="1"/>
    <col min="8707" max="8707" width="31.1640625" style="228" customWidth="1"/>
    <col min="8708" max="8708" width="9.1640625" style="228"/>
    <col min="8709" max="8709" width="11.33203125" style="228" customWidth="1"/>
    <col min="8710" max="8712" width="9.1640625" style="228"/>
    <col min="8713" max="8713" width="10.1640625" style="228" bestFit="1" customWidth="1"/>
    <col min="8714" max="8715" width="9.1640625" style="228"/>
    <col min="8716" max="8716" width="12.5" style="228" bestFit="1" customWidth="1"/>
    <col min="8717" max="8960" width="9.1640625" style="228"/>
    <col min="8961" max="8961" width="16.5" style="228" customWidth="1"/>
    <col min="8962" max="8962" width="23.83203125" style="228" bestFit="1" customWidth="1"/>
    <col min="8963" max="8963" width="31.1640625" style="228" customWidth="1"/>
    <col min="8964" max="8964" width="9.1640625" style="228"/>
    <col min="8965" max="8965" width="11.33203125" style="228" customWidth="1"/>
    <col min="8966" max="8968" width="9.1640625" style="228"/>
    <col min="8969" max="8969" width="10.1640625" style="228" bestFit="1" customWidth="1"/>
    <col min="8970" max="8971" width="9.1640625" style="228"/>
    <col min="8972" max="8972" width="12.5" style="228" bestFit="1" customWidth="1"/>
    <col min="8973" max="9216" width="9.1640625" style="228"/>
    <col min="9217" max="9217" width="16.5" style="228" customWidth="1"/>
    <col min="9218" max="9218" width="23.83203125" style="228" bestFit="1" customWidth="1"/>
    <col min="9219" max="9219" width="31.1640625" style="228" customWidth="1"/>
    <col min="9220" max="9220" width="9.1640625" style="228"/>
    <col min="9221" max="9221" width="11.33203125" style="228" customWidth="1"/>
    <col min="9222" max="9224" width="9.1640625" style="228"/>
    <col min="9225" max="9225" width="10.1640625" style="228" bestFit="1" customWidth="1"/>
    <col min="9226" max="9227" width="9.1640625" style="228"/>
    <col min="9228" max="9228" width="12.5" style="228" bestFit="1" customWidth="1"/>
    <col min="9229" max="9472" width="9.1640625" style="228"/>
    <col min="9473" max="9473" width="16.5" style="228" customWidth="1"/>
    <col min="9474" max="9474" width="23.83203125" style="228" bestFit="1" customWidth="1"/>
    <col min="9475" max="9475" width="31.1640625" style="228" customWidth="1"/>
    <col min="9476" max="9476" width="9.1640625" style="228"/>
    <col min="9477" max="9477" width="11.33203125" style="228" customWidth="1"/>
    <col min="9478" max="9480" width="9.1640625" style="228"/>
    <col min="9481" max="9481" width="10.1640625" style="228" bestFit="1" customWidth="1"/>
    <col min="9482" max="9483" width="9.1640625" style="228"/>
    <col min="9484" max="9484" width="12.5" style="228" bestFit="1" customWidth="1"/>
    <col min="9485" max="9728" width="9.1640625" style="228"/>
    <col min="9729" max="9729" width="16.5" style="228" customWidth="1"/>
    <col min="9730" max="9730" width="23.83203125" style="228" bestFit="1" customWidth="1"/>
    <col min="9731" max="9731" width="31.1640625" style="228" customWidth="1"/>
    <col min="9732" max="9732" width="9.1640625" style="228"/>
    <col min="9733" max="9733" width="11.33203125" style="228" customWidth="1"/>
    <col min="9734" max="9736" width="9.1640625" style="228"/>
    <col min="9737" max="9737" width="10.1640625" style="228" bestFit="1" customWidth="1"/>
    <col min="9738" max="9739" width="9.1640625" style="228"/>
    <col min="9740" max="9740" width="12.5" style="228" bestFit="1" customWidth="1"/>
    <col min="9741" max="9984" width="9.1640625" style="228"/>
    <col min="9985" max="9985" width="16.5" style="228" customWidth="1"/>
    <col min="9986" max="9986" width="23.83203125" style="228" bestFit="1" customWidth="1"/>
    <col min="9987" max="9987" width="31.1640625" style="228" customWidth="1"/>
    <col min="9988" max="9988" width="9.1640625" style="228"/>
    <col min="9989" max="9989" width="11.33203125" style="228" customWidth="1"/>
    <col min="9990" max="9992" width="9.1640625" style="228"/>
    <col min="9993" max="9993" width="10.1640625" style="228" bestFit="1" customWidth="1"/>
    <col min="9994" max="9995" width="9.1640625" style="228"/>
    <col min="9996" max="9996" width="12.5" style="228" bestFit="1" customWidth="1"/>
    <col min="9997" max="10240" width="9.1640625" style="228"/>
    <col min="10241" max="10241" width="16.5" style="228" customWidth="1"/>
    <col min="10242" max="10242" width="23.83203125" style="228" bestFit="1" customWidth="1"/>
    <col min="10243" max="10243" width="31.1640625" style="228" customWidth="1"/>
    <col min="10244" max="10244" width="9.1640625" style="228"/>
    <col min="10245" max="10245" width="11.33203125" style="228" customWidth="1"/>
    <col min="10246" max="10248" width="9.1640625" style="228"/>
    <col min="10249" max="10249" width="10.1640625" style="228" bestFit="1" customWidth="1"/>
    <col min="10250" max="10251" width="9.1640625" style="228"/>
    <col min="10252" max="10252" width="12.5" style="228" bestFit="1" customWidth="1"/>
    <col min="10253" max="10496" width="9.1640625" style="228"/>
    <col min="10497" max="10497" width="16.5" style="228" customWidth="1"/>
    <col min="10498" max="10498" width="23.83203125" style="228" bestFit="1" customWidth="1"/>
    <col min="10499" max="10499" width="31.1640625" style="228" customWidth="1"/>
    <col min="10500" max="10500" width="9.1640625" style="228"/>
    <col min="10501" max="10501" width="11.33203125" style="228" customWidth="1"/>
    <col min="10502" max="10504" width="9.1640625" style="228"/>
    <col min="10505" max="10505" width="10.1640625" style="228" bestFit="1" customWidth="1"/>
    <col min="10506" max="10507" width="9.1640625" style="228"/>
    <col min="10508" max="10508" width="12.5" style="228" bestFit="1" customWidth="1"/>
    <col min="10509" max="10752" width="9.1640625" style="228"/>
    <col min="10753" max="10753" width="16.5" style="228" customWidth="1"/>
    <col min="10754" max="10754" width="23.83203125" style="228" bestFit="1" customWidth="1"/>
    <col min="10755" max="10755" width="31.1640625" style="228" customWidth="1"/>
    <col min="10756" max="10756" width="9.1640625" style="228"/>
    <col min="10757" max="10757" width="11.33203125" style="228" customWidth="1"/>
    <col min="10758" max="10760" width="9.1640625" style="228"/>
    <col min="10761" max="10761" width="10.1640625" style="228" bestFit="1" customWidth="1"/>
    <col min="10762" max="10763" width="9.1640625" style="228"/>
    <col min="10764" max="10764" width="12.5" style="228" bestFit="1" customWidth="1"/>
    <col min="10765" max="11008" width="9.1640625" style="228"/>
    <col min="11009" max="11009" width="16.5" style="228" customWidth="1"/>
    <col min="11010" max="11010" width="23.83203125" style="228" bestFit="1" customWidth="1"/>
    <col min="11011" max="11011" width="31.1640625" style="228" customWidth="1"/>
    <col min="11012" max="11012" width="9.1640625" style="228"/>
    <col min="11013" max="11013" width="11.33203125" style="228" customWidth="1"/>
    <col min="11014" max="11016" width="9.1640625" style="228"/>
    <col min="11017" max="11017" width="10.1640625" style="228" bestFit="1" customWidth="1"/>
    <col min="11018" max="11019" width="9.1640625" style="228"/>
    <col min="11020" max="11020" width="12.5" style="228" bestFit="1" customWidth="1"/>
    <col min="11021" max="11264" width="9.1640625" style="228"/>
    <col min="11265" max="11265" width="16.5" style="228" customWidth="1"/>
    <col min="11266" max="11266" width="23.83203125" style="228" bestFit="1" customWidth="1"/>
    <col min="11267" max="11267" width="31.1640625" style="228" customWidth="1"/>
    <col min="11268" max="11268" width="9.1640625" style="228"/>
    <col min="11269" max="11269" width="11.33203125" style="228" customWidth="1"/>
    <col min="11270" max="11272" width="9.1640625" style="228"/>
    <col min="11273" max="11273" width="10.1640625" style="228" bestFit="1" customWidth="1"/>
    <col min="11274" max="11275" width="9.1640625" style="228"/>
    <col min="11276" max="11276" width="12.5" style="228" bestFit="1" customWidth="1"/>
    <col min="11277" max="11520" width="9.1640625" style="228"/>
    <col min="11521" max="11521" width="16.5" style="228" customWidth="1"/>
    <col min="11522" max="11522" width="23.83203125" style="228" bestFit="1" customWidth="1"/>
    <col min="11523" max="11523" width="31.1640625" style="228" customWidth="1"/>
    <col min="11524" max="11524" width="9.1640625" style="228"/>
    <col min="11525" max="11525" width="11.33203125" style="228" customWidth="1"/>
    <col min="11526" max="11528" width="9.1640625" style="228"/>
    <col min="11529" max="11529" width="10.1640625" style="228" bestFit="1" customWidth="1"/>
    <col min="11530" max="11531" width="9.1640625" style="228"/>
    <col min="11532" max="11532" width="12.5" style="228" bestFit="1" customWidth="1"/>
    <col min="11533" max="11776" width="9.1640625" style="228"/>
    <col min="11777" max="11777" width="16.5" style="228" customWidth="1"/>
    <col min="11778" max="11778" width="23.83203125" style="228" bestFit="1" customWidth="1"/>
    <col min="11779" max="11779" width="31.1640625" style="228" customWidth="1"/>
    <col min="11780" max="11780" width="9.1640625" style="228"/>
    <col min="11781" max="11781" width="11.33203125" style="228" customWidth="1"/>
    <col min="11782" max="11784" width="9.1640625" style="228"/>
    <col min="11785" max="11785" width="10.1640625" style="228" bestFit="1" customWidth="1"/>
    <col min="11786" max="11787" width="9.1640625" style="228"/>
    <col min="11788" max="11788" width="12.5" style="228" bestFit="1" customWidth="1"/>
    <col min="11789" max="12032" width="9.1640625" style="228"/>
    <col min="12033" max="12033" width="16.5" style="228" customWidth="1"/>
    <col min="12034" max="12034" width="23.83203125" style="228" bestFit="1" customWidth="1"/>
    <col min="12035" max="12035" width="31.1640625" style="228" customWidth="1"/>
    <col min="12036" max="12036" width="9.1640625" style="228"/>
    <col min="12037" max="12037" width="11.33203125" style="228" customWidth="1"/>
    <col min="12038" max="12040" width="9.1640625" style="228"/>
    <col min="12041" max="12041" width="10.1640625" style="228" bestFit="1" customWidth="1"/>
    <col min="12042" max="12043" width="9.1640625" style="228"/>
    <col min="12044" max="12044" width="12.5" style="228" bestFit="1" customWidth="1"/>
    <col min="12045" max="12288" width="9.1640625" style="228"/>
    <col min="12289" max="12289" width="16.5" style="228" customWidth="1"/>
    <col min="12290" max="12290" width="23.83203125" style="228" bestFit="1" customWidth="1"/>
    <col min="12291" max="12291" width="31.1640625" style="228" customWidth="1"/>
    <col min="12292" max="12292" width="9.1640625" style="228"/>
    <col min="12293" max="12293" width="11.33203125" style="228" customWidth="1"/>
    <col min="12294" max="12296" width="9.1640625" style="228"/>
    <col min="12297" max="12297" width="10.1640625" style="228" bestFit="1" customWidth="1"/>
    <col min="12298" max="12299" width="9.1640625" style="228"/>
    <col min="12300" max="12300" width="12.5" style="228" bestFit="1" customWidth="1"/>
    <col min="12301" max="12544" width="9.1640625" style="228"/>
    <col min="12545" max="12545" width="16.5" style="228" customWidth="1"/>
    <col min="12546" max="12546" width="23.83203125" style="228" bestFit="1" customWidth="1"/>
    <col min="12547" max="12547" width="31.1640625" style="228" customWidth="1"/>
    <col min="12548" max="12548" width="9.1640625" style="228"/>
    <col min="12549" max="12549" width="11.33203125" style="228" customWidth="1"/>
    <col min="12550" max="12552" width="9.1640625" style="228"/>
    <col min="12553" max="12553" width="10.1640625" style="228" bestFit="1" customWidth="1"/>
    <col min="12554" max="12555" width="9.1640625" style="228"/>
    <col min="12556" max="12556" width="12.5" style="228" bestFit="1" customWidth="1"/>
    <col min="12557" max="12800" width="9.1640625" style="228"/>
    <col min="12801" max="12801" width="16.5" style="228" customWidth="1"/>
    <col min="12802" max="12802" width="23.83203125" style="228" bestFit="1" customWidth="1"/>
    <col min="12803" max="12803" width="31.1640625" style="228" customWidth="1"/>
    <col min="12804" max="12804" width="9.1640625" style="228"/>
    <col min="12805" max="12805" width="11.33203125" style="228" customWidth="1"/>
    <col min="12806" max="12808" width="9.1640625" style="228"/>
    <col min="12809" max="12809" width="10.1640625" style="228" bestFit="1" customWidth="1"/>
    <col min="12810" max="12811" width="9.1640625" style="228"/>
    <col min="12812" max="12812" width="12.5" style="228" bestFit="1" customWidth="1"/>
    <col min="12813" max="13056" width="9.1640625" style="228"/>
    <col min="13057" max="13057" width="16.5" style="228" customWidth="1"/>
    <col min="13058" max="13058" width="23.83203125" style="228" bestFit="1" customWidth="1"/>
    <col min="13059" max="13059" width="31.1640625" style="228" customWidth="1"/>
    <col min="13060" max="13060" width="9.1640625" style="228"/>
    <col min="13061" max="13061" width="11.33203125" style="228" customWidth="1"/>
    <col min="13062" max="13064" width="9.1640625" style="228"/>
    <col min="13065" max="13065" width="10.1640625" style="228" bestFit="1" customWidth="1"/>
    <col min="13066" max="13067" width="9.1640625" style="228"/>
    <col min="13068" max="13068" width="12.5" style="228" bestFit="1" customWidth="1"/>
    <col min="13069" max="13312" width="9.1640625" style="228"/>
    <col min="13313" max="13313" width="16.5" style="228" customWidth="1"/>
    <col min="13314" max="13314" width="23.83203125" style="228" bestFit="1" customWidth="1"/>
    <col min="13315" max="13315" width="31.1640625" style="228" customWidth="1"/>
    <col min="13316" max="13316" width="9.1640625" style="228"/>
    <col min="13317" max="13317" width="11.33203125" style="228" customWidth="1"/>
    <col min="13318" max="13320" width="9.1640625" style="228"/>
    <col min="13321" max="13321" width="10.1640625" style="228" bestFit="1" customWidth="1"/>
    <col min="13322" max="13323" width="9.1640625" style="228"/>
    <col min="13324" max="13324" width="12.5" style="228" bestFit="1" customWidth="1"/>
    <col min="13325" max="13568" width="9.1640625" style="228"/>
    <col min="13569" max="13569" width="16.5" style="228" customWidth="1"/>
    <col min="13570" max="13570" width="23.83203125" style="228" bestFit="1" customWidth="1"/>
    <col min="13571" max="13571" width="31.1640625" style="228" customWidth="1"/>
    <col min="13572" max="13572" width="9.1640625" style="228"/>
    <col min="13573" max="13573" width="11.33203125" style="228" customWidth="1"/>
    <col min="13574" max="13576" width="9.1640625" style="228"/>
    <col min="13577" max="13577" width="10.1640625" style="228" bestFit="1" customWidth="1"/>
    <col min="13578" max="13579" width="9.1640625" style="228"/>
    <col min="13580" max="13580" width="12.5" style="228" bestFit="1" customWidth="1"/>
    <col min="13581" max="13824" width="9.1640625" style="228"/>
    <col min="13825" max="13825" width="16.5" style="228" customWidth="1"/>
    <col min="13826" max="13826" width="23.83203125" style="228" bestFit="1" customWidth="1"/>
    <col min="13827" max="13827" width="31.1640625" style="228" customWidth="1"/>
    <col min="13828" max="13828" width="9.1640625" style="228"/>
    <col min="13829" max="13829" width="11.33203125" style="228" customWidth="1"/>
    <col min="13830" max="13832" width="9.1640625" style="228"/>
    <col min="13833" max="13833" width="10.1640625" style="228" bestFit="1" customWidth="1"/>
    <col min="13834" max="13835" width="9.1640625" style="228"/>
    <col min="13836" max="13836" width="12.5" style="228" bestFit="1" customWidth="1"/>
    <col min="13837" max="14080" width="9.1640625" style="228"/>
    <col min="14081" max="14081" width="16.5" style="228" customWidth="1"/>
    <col min="14082" max="14082" width="23.83203125" style="228" bestFit="1" customWidth="1"/>
    <col min="14083" max="14083" width="31.1640625" style="228" customWidth="1"/>
    <col min="14084" max="14084" width="9.1640625" style="228"/>
    <col min="14085" max="14085" width="11.33203125" style="228" customWidth="1"/>
    <col min="14086" max="14088" width="9.1640625" style="228"/>
    <col min="14089" max="14089" width="10.1640625" style="228" bestFit="1" customWidth="1"/>
    <col min="14090" max="14091" width="9.1640625" style="228"/>
    <col min="14092" max="14092" width="12.5" style="228" bestFit="1" customWidth="1"/>
    <col min="14093" max="14336" width="9.1640625" style="228"/>
    <col min="14337" max="14337" width="16.5" style="228" customWidth="1"/>
    <col min="14338" max="14338" width="23.83203125" style="228" bestFit="1" customWidth="1"/>
    <col min="14339" max="14339" width="31.1640625" style="228" customWidth="1"/>
    <col min="14340" max="14340" width="9.1640625" style="228"/>
    <col min="14341" max="14341" width="11.33203125" style="228" customWidth="1"/>
    <col min="14342" max="14344" width="9.1640625" style="228"/>
    <col min="14345" max="14345" width="10.1640625" style="228" bestFit="1" customWidth="1"/>
    <col min="14346" max="14347" width="9.1640625" style="228"/>
    <col min="14348" max="14348" width="12.5" style="228" bestFit="1" customWidth="1"/>
    <col min="14349" max="14592" width="9.1640625" style="228"/>
    <col min="14593" max="14593" width="16.5" style="228" customWidth="1"/>
    <col min="14594" max="14594" width="23.83203125" style="228" bestFit="1" customWidth="1"/>
    <col min="14595" max="14595" width="31.1640625" style="228" customWidth="1"/>
    <col min="14596" max="14596" width="9.1640625" style="228"/>
    <col min="14597" max="14597" width="11.33203125" style="228" customWidth="1"/>
    <col min="14598" max="14600" width="9.1640625" style="228"/>
    <col min="14601" max="14601" width="10.1640625" style="228" bestFit="1" customWidth="1"/>
    <col min="14602" max="14603" width="9.1640625" style="228"/>
    <col min="14604" max="14604" width="12.5" style="228" bestFit="1" customWidth="1"/>
    <col min="14605" max="14848" width="9.1640625" style="228"/>
    <col min="14849" max="14849" width="16.5" style="228" customWidth="1"/>
    <col min="14850" max="14850" width="23.83203125" style="228" bestFit="1" customWidth="1"/>
    <col min="14851" max="14851" width="31.1640625" style="228" customWidth="1"/>
    <col min="14852" max="14852" width="9.1640625" style="228"/>
    <col min="14853" max="14853" width="11.33203125" style="228" customWidth="1"/>
    <col min="14854" max="14856" width="9.1640625" style="228"/>
    <col min="14857" max="14857" width="10.1640625" style="228" bestFit="1" customWidth="1"/>
    <col min="14858" max="14859" width="9.1640625" style="228"/>
    <col min="14860" max="14860" width="12.5" style="228" bestFit="1" customWidth="1"/>
    <col min="14861" max="15104" width="9.1640625" style="228"/>
    <col min="15105" max="15105" width="16.5" style="228" customWidth="1"/>
    <col min="15106" max="15106" width="23.83203125" style="228" bestFit="1" customWidth="1"/>
    <col min="15107" max="15107" width="31.1640625" style="228" customWidth="1"/>
    <col min="15108" max="15108" width="9.1640625" style="228"/>
    <col min="15109" max="15109" width="11.33203125" style="228" customWidth="1"/>
    <col min="15110" max="15112" width="9.1640625" style="228"/>
    <col min="15113" max="15113" width="10.1640625" style="228" bestFit="1" customWidth="1"/>
    <col min="15114" max="15115" width="9.1640625" style="228"/>
    <col min="15116" max="15116" width="12.5" style="228" bestFit="1" customWidth="1"/>
    <col min="15117" max="15360" width="9.1640625" style="228"/>
    <col min="15361" max="15361" width="16.5" style="228" customWidth="1"/>
    <col min="15362" max="15362" width="23.83203125" style="228" bestFit="1" customWidth="1"/>
    <col min="15363" max="15363" width="31.1640625" style="228" customWidth="1"/>
    <col min="15364" max="15364" width="9.1640625" style="228"/>
    <col min="15365" max="15365" width="11.33203125" style="228" customWidth="1"/>
    <col min="15366" max="15368" width="9.1640625" style="228"/>
    <col min="15369" max="15369" width="10.1640625" style="228" bestFit="1" customWidth="1"/>
    <col min="15370" max="15371" width="9.1640625" style="228"/>
    <col min="15372" max="15372" width="12.5" style="228" bestFit="1" customWidth="1"/>
    <col min="15373" max="15616" width="9.1640625" style="228"/>
    <col min="15617" max="15617" width="16.5" style="228" customWidth="1"/>
    <col min="15618" max="15618" width="23.83203125" style="228" bestFit="1" customWidth="1"/>
    <col min="15619" max="15619" width="31.1640625" style="228" customWidth="1"/>
    <col min="15620" max="15620" width="9.1640625" style="228"/>
    <col min="15621" max="15621" width="11.33203125" style="228" customWidth="1"/>
    <col min="15622" max="15624" width="9.1640625" style="228"/>
    <col min="15625" max="15625" width="10.1640625" style="228" bestFit="1" customWidth="1"/>
    <col min="15626" max="15627" width="9.1640625" style="228"/>
    <col min="15628" max="15628" width="12.5" style="228" bestFit="1" customWidth="1"/>
    <col min="15629" max="15872" width="9.1640625" style="228"/>
    <col min="15873" max="15873" width="16.5" style="228" customWidth="1"/>
    <col min="15874" max="15874" width="23.83203125" style="228" bestFit="1" customWidth="1"/>
    <col min="15875" max="15875" width="31.1640625" style="228" customWidth="1"/>
    <col min="15876" max="15876" width="9.1640625" style="228"/>
    <col min="15877" max="15877" width="11.33203125" style="228" customWidth="1"/>
    <col min="15878" max="15880" width="9.1640625" style="228"/>
    <col min="15881" max="15881" width="10.1640625" style="228" bestFit="1" customWidth="1"/>
    <col min="15882" max="15883" width="9.1640625" style="228"/>
    <col min="15884" max="15884" width="12.5" style="228" bestFit="1" customWidth="1"/>
    <col min="15885" max="16128" width="9.1640625" style="228"/>
    <col min="16129" max="16129" width="16.5" style="228" customWidth="1"/>
    <col min="16130" max="16130" width="23.83203125" style="228" bestFit="1" customWidth="1"/>
    <col min="16131" max="16131" width="31.1640625" style="228" customWidth="1"/>
    <col min="16132" max="16132" width="9.1640625" style="228"/>
    <col min="16133" max="16133" width="11.33203125" style="228" customWidth="1"/>
    <col min="16134" max="16136" width="9.1640625" style="228"/>
    <col min="16137" max="16137" width="10.1640625" style="228" bestFit="1" customWidth="1"/>
    <col min="16138" max="16139" width="9.1640625" style="228"/>
    <col min="16140" max="16140" width="12.5" style="228" bestFit="1" customWidth="1"/>
    <col min="16141" max="16384" width="9.1640625" style="228"/>
  </cols>
  <sheetData>
    <row r="1" spans="1:15" ht="29">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8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xr:uid="{00000000-0002-0000-0400-000000000000}">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xr:uid="{00000000-0002-0000-0400-000001000000}">
      <formula1>StarCAM_Exchanges</formula1>
    </dataValidation>
    <dataValidation type="whole" operator="greaterThan" allowBlank="1" showInputMessage="1" showErrorMessage="1" sqref="D2" xr:uid="{00000000-0002-0000-0400-000002000000}">
      <formula1>0</formula1>
    </dataValidation>
    <dataValidation type="date" operator="greaterThan" allowBlank="1" showInputMessage="1" showErrorMessage="1" errorTitle="Listing Date" error="Must be a future trading date." sqref="E2" xr:uid="{00000000-0002-0000-0400-000003000000}">
      <formula1>TODAY()</formula1>
    </dataValidation>
    <dataValidation type="list" allowBlank="1" showInputMessage="1" showErrorMessage="1" sqref="F2" xr:uid="{00000000-0002-0000-0400-000004000000}">
      <formula1>TradingCurrencies</formula1>
    </dataValidation>
    <dataValidation type="decimal" operator="greaterThan" allowBlank="1" showInputMessage="1" showErrorMessage="1" errorTitle="Insturments Per Underlying" error="Enter number over zero." sqref="F7" xr:uid="{00000000-0002-0000-0400-000005000000}">
      <formula1>0</formula1>
    </dataValidation>
    <dataValidation type="list" allowBlank="1" showInputMessage="1" showErrorMessage="1" sqref="G7" xr:uid="{00000000-0002-0000-0400-000006000000}">
      <formula1>InstrumentCurrencies</formula1>
    </dataValidation>
    <dataValidation type="decimal" operator="greaterThan" allowBlank="1" showInputMessage="1" showErrorMessage="1" errorTitle="Subcription price" error="Enter a value over zero." sqref="H7" xr:uid="{00000000-0002-0000-0400-000007000000}">
      <formula1>0</formula1>
    </dataValidation>
    <dataValidation type="whole" operator="greaterThan" allowBlank="1" showInputMessage="1" showErrorMessage="1" errorTitle="Number of Issued Instruments" error="Please enter a whole number over zero." sqref="M7" xr:uid="{00000000-0002-0000-0400-000008000000}">
      <formula1>0</formula1>
    </dataValidation>
    <dataValidation type="list" errorStyle="information" allowBlank="1" showInputMessage="1" sqref="C2" xr:uid="{00000000-0002-0000-0400-000009000000}">
      <formula1>StarCAM_Issuers</formula1>
    </dataValidation>
    <dataValidation errorStyle="information" allowBlank="1" showInputMessage="1" sqref="G2" xr:uid="{00000000-0002-0000-0400-00000A000000}"/>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baseColWidth="10" defaultColWidth="9.1640625" defaultRowHeight="15"/>
  <cols>
    <col min="1" max="1" width="36.33203125" style="117" customWidth="1"/>
    <col min="2" max="2" width="26.83203125" style="117" customWidth="1"/>
    <col min="3" max="3" width="21.5" style="117" customWidth="1"/>
    <col min="4" max="4" width="17.5" style="117" customWidth="1"/>
    <col min="5" max="5" width="21" style="117" customWidth="1"/>
    <col min="6" max="6" width="20.33203125" style="117" customWidth="1"/>
    <col min="7" max="7" width="16.1640625" style="117" bestFit="1" customWidth="1"/>
    <col min="8" max="8" width="17.83203125" style="117" customWidth="1"/>
    <col min="9" max="9" width="23.5" style="117" customWidth="1"/>
    <col min="10" max="10" width="25.6640625" style="117" customWidth="1"/>
    <col min="11" max="11" width="13.33203125" style="117" bestFit="1" customWidth="1"/>
    <col min="12" max="12" width="14.33203125" style="117" bestFit="1" customWidth="1"/>
    <col min="13" max="13" width="13.5" style="117" customWidth="1"/>
    <col min="14" max="14" width="11.33203125" style="117" customWidth="1"/>
    <col min="15" max="15" width="10.5" style="117" customWidth="1"/>
    <col min="16" max="16" width="19.6640625" style="117" customWidth="1"/>
    <col min="17" max="17" width="20" style="117" customWidth="1"/>
    <col min="18" max="18" width="12.1640625" style="117" customWidth="1"/>
    <col min="19" max="19" width="13.5" style="117" customWidth="1"/>
    <col min="20" max="20" width="17.5" style="117" customWidth="1"/>
    <col min="21" max="21" width="17.5" style="117" bestFit="1" customWidth="1"/>
    <col min="22" max="22" width="16.5" style="117" customWidth="1"/>
    <col min="23" max="23" width="17.33203125" style="117" customWidth="1"/>
    <col min="24" max="24" width="16.33203125" style="117" customWidth="1"/>
    <col min="25" max="16384" width="9.16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xr:uid="{00000000-0002-0000-0500-000000000000}">
      <formula1>ETF_Replication_Method</formula1>
    </dataValidation>
    <dataValidation type="list" allowBlank="1" showInputMessage="1" showErrorMessage="1" sqref="Q8:Q107" xr:uid="{00000000-0002-0000-0500-000001000000}">
      <formula1>ETF_UCITSIII</formula1>
    </dataValidation>
    <dataValidation type="list" allowBlank="1" showInputMessage="1" showErrorMessage="1" sqref="N8:N107" xr:uid="{00000000-0002-0000-0500-000002000000}">
      <formula1>ETF_Style</formula1>
    </dataValidation>
    <dataValidation type="list" allowBlank="1" showInputMessage="1" showErrorMessage="1" sqref="M8:M107" xr:uid="{00000000-0002-0000-0500-000003000000}">
      <formula1>ETF_Leverage</formula1>
    </dataValidation>
    <dataValidation type="list" allowBlank="1" showInputMessage="1" showErrorMessage="1" sqref="L8:L107" xr:uid="{00000000-0002-0000-0500-000004000000}">
      <formula1>ETF_Size_Sector</formula1>
    </dataValidation>
    <dataValidation type="list" allowBlank="1" showInputMessage="1" showErrorMessage="1" sqref="J8:J107" xr:uid="{00000000-0002-0000-0500-000005000000}">
      <formula1>ETF_Asset_Class</formula1>
    </dataValidation>
    <dataValidation type="list" allowBlank="1" showInputMessage="1" showErrorMessage="1" sqref="I8:I107" xr:uid="{00000000-0002-0000-0500-000006000000}">
      <formula1>"Yes,No"</formula1>
    </dataValidation>
    <dataValidation type="list" allowBlank="1" showInputMessage="1" showErrorMessage="1" sqref="P8:P107" xr:uid="{00000000-0002-0000-0500-000007000000}">
      <formula1>Income_Treatment</formula1>
    </dataValidation>
    <dataValidation errorStyle="information" allowBlank="1" showInputMessage="1" sqref="G2" xr:uid="{00000000-0002-0000-0500-000008000000}"/>
    <dataValidation type="list" allowBlank="1" showInputMessage="1" showErrorMessage="1" sqref="A2" xr:uid="{00000000-0002-0000-0500-000009000000}">
      <formula1>StarCAM_Exchanges</formula1>
    </dataValidation>
    <dataValidation type="list" allowBlank="1" showInputMessage="1" showErrorMessage="1" sqref="B2" xr:uid="{00000000-0002-0000-0500-00000A000000}">
      <formula1>StarCAM_ETFIssuers</formula1>
    </dataValidation>
    <dataValidation type="list" allowBlank="1" showInputMessage="1" showErrorMessage="1" sqref="C2" xr:uid="{00000000-0002-0000-0500-00000B000000}">
      <formula1>Market_Maker</formula1>
    </dataValidation>
    <dataValidation type="list" allowBlank="1" showInputMessage="1" showErrorMessage="1" sqref="E2" xr:uid="{00000000-0002-0000-0500-00000C000000}">
      <formula1>TradingCurrencies</formula1>
    </dataValidation>
    <dataValidation type="list" allowBlank="1" showInputMessage="1" showErrorMessage="1" sqref="H8:H107" xr:uid="{00000000-0002-0000-0500-00000D000000}">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xr:uid="{00000000-0002-0000-0500-00000E000000}">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pageSetUpPr fitToPage="1"/>
  </sheetPr>
  <dimension ref="A1:U21"/>
  <sheetViews>
    <sheetView workbookViewId="0">
      <selection activeCell="F13" sqref="F13"/>
    </sheetView>
  </sheetViews>
  <sheetFormatPr baseColWidth="10" defaultColWidth="9.1640625" defaultRowHeight="15"/>
  <cols>
    <col min="1" max="1" width="23.5" style="9" customWidth="1"/>
    <col min="2" max="2" width="13.6640625" style="9" customWidth="1"/>
    <col min="3" max="3" width="20.5" style="9" customWidth="1"/>
    <col min="4" max="5" width="13.83203125" style="9" customWidth="1"/>
    <col min="6" max="6" width="22.83203125" style="9" customWidth="1"/>
    <col min="7" max="7" width="10.83203125" style="9" customWidth="1"/>
    <col min="8" max="8" width="11.1640625" style="9" customWidth="1"/>
    <col min="9" max="9" width="16.5" style="9" bestFit="1" customWidth="1"/>
    <col min="10" max="10" width="12.5" style="9" customWidth="1"/>
    <col min="11" max="11" width="18.83203125" style="9" customWidth="1"/>
    <col min="12" max="12" width="9.1640625" style="9"/>
    <col min="13" max="13" width="13.1640625" style="9" customWidth="1"/>
    <col min="14" max="14" width="15.5" style="9" customWidth="1"/>
    <col min="15" max="15" width="12.5" style="9" customWidth="1"/>
    <col min="16" max="16" width="15.1640625" style="9" customWidth="1"/>
    <col min="17" max="17" width="13.33203125" style="9" customWidth="1"/>
    <col min="18" max="18" width="13.5" style="9" customWidth="1"/>
    <col min="19" max="19" width="15.83203125" style="9" customWidth="1"/>
    <col min="20" max="20" width="20.33203125" style="28" customWidth="1"/>
    <col min="21" max="21" width="13.6640625" style="9" customWidth="1"/>
    <col min="22" max="16384" width="9.16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30">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8">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64">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xr:uid="{00000000-0002-0000-0600-000000000000}">
      <formula1>Market</formula1>
    </dataValidation>
    <dataValidation type="list" allowBlank="1" showInputMessage="1" showErrorMessage="1" sqref="H8:H10" xr:uid="{00000000-0002-0000-0600-000001000000}">
      <formula1>FloatingFixed</formula1>
    </dataValidation>
    <dataValidation type="list" allowBlank="1" showInputMessage="1" showErrorMessage="1" sqref="I8:I10" xr:uid="{00000000-0002-0000-0600-000002000000}">
      <formula1>ReferenceRate</formula1>
    </dataValidation>
    <dataValidation type="list" allowBlank="1" showInputMessage="1" showErrorMessage="1" sqref="K8:K10" xr:uid="{00000000-0002-0000-0600-000003000000}">
      <formula1>Program</formula1>
    </dataValidation>
    <dataValidation type="list" allowBlank="1" showInputMessage="1" showErrorMessage="1" sqref="L8:L10" xr:uid="{00000000-0002-0000-0600-000004000000}">
      <formula1>Coupons</formula1>
    </dataValidation>
    <dataValidation type="list" allowBlank="1" showInputMessage="1" showErrorMessage="1" sqref="O8:O10" xr:uid="{00000000-0002-0000-0600-000005000000}">
      <formula1>DayCountMethod</formula1>
    </dataValidation>
    <dataValidation type="date" operator="greaterThan" allowBlank="1" showInputMessage="1" showErrorMessage="1" sqref="Q8:T10 M8:N10 B1:D1" xr:uid="{00000000-0002-0000-0600-000006000000}">
      <formula1>1</formula1>
    </dataValidation>
    <dataValidation type="whole" operator="greaterThan" allowBlank="1" showInputMessage="1" showErrorMessage="1" sqref="P8:P10 G8:G10" xr:uid="{00000000-0002-0000-0600-00000700000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sheetPr>
  <dimension ref="A1:D59"/>
  <sheetViews>
    <sheetView workbookViewId="0">
      <pane ySplit="3" topLeftCell="A40" activePane="bottomLeft" state="frozen"/>
      <selection pane="bottomLeft" activeCell="D59" sqref="C59:D59"/>
    </sheetView>
  </sheetViews>
  <sheetFormatPr baseColWidth="10" defaultColWidth="8.83203125" defaultRowHeight="15"/>
  <cols>
    <col min="1" max="1" width="24.83203125" customWidth="1"/>
    <col min="2" max="2" width="28.5" bestFit="1" customWidth="1"/>
    <col min="3" max="3" width="26.83203125" bestFit="1" customWidth="1"/>
    <col min="4" max="4" width="39.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Y29"/>
  <sheetViews>
    <sheetView workbookViewId="0">
      <selection activeCell="G19" sqref="G19"/>
    </sheetView>
  </sheetViews>
  <sheetFormatPr baseColWidth="10" defaultColWidth="9.1640625" defaultRowHeight="15"/>
  <cols>
    <col min="1" max="1" width="17.5" style="117" bestFit="1" customWidth="1"/>
    <col min="2" max="2" width="18.6640625" style="96" bestFit="1" customWidth="1"/>
    <col min="3" max="3" width="22" style="127" bestFit="1" customWidth="1"/>
    <col min="4" max="4" width="22" style="96" customWidth="1"/>
    <col min="5" max="5" width="18.5" style="96" bestFit="1" customWidth="1"/>
    <col min="6" max="6" width="15.83203125" style="117" bestFit="1" customWidth="1"/>
    <col min="7" max="7" width="37.1640625" style="126" bestFit="1" customWidth="1"/>
    <col min="8" max="8" width="12.1640625" style="125" bestFit="1" customWidth="1"/>
    <col min="9" max="9" width="37.1640625" style="117" bestFit="1" customWidth="1"/>
    <col min="10" max="10" width="12.1640625" style="117" customWidth="1"/>
    <col min="11" max="11" width="26.5" style="125" bestFit="1" customWidth="1"/>
    <col min="12" max="12" width="12.1640625" style="125" customWidth="1"/>
    <col min="13" max="13" width="10.33203125" style="117" bestFit="1" customWidth="1"/>
    <col min="14" max="14" width="12.1640625" style="117" customWidth="1"/>
    <col min="15" max="15" width="10.83203125" style="125" bestFit="1" customWidth="1"/>
    <col min="16" max="16" width="12.1640625" style="125" customWidth="1"/>
    <col min="17" max="17" width="20.5" style="117" bestFit="1" customWidth="1"/>
    <col min="18" max="18" width="12.1640625" style="117" customWidth="1"/>
    <col min="19" max="19" width="27.1640625" style="96" bestFit="1" customWidth="1"/>
    <col min="20" max="20" width="12.83203125" style="117" customWidth="1"/>
    <col min="21" max="21" width="18.5" style="96" bestFit="1" customWidth="1"/>
    <col min="22" max="22" width="14.1640625" style="117" bestFit="1" customWidth="1"/>
    <col min="23" max="23" width="12.33203125" style="96" customWidth="1"/>
    <col min="24" max="24" width="10.5" style="117" bestFit="1" customWidth="1"/>
    <col min="25" max="25" width="9.1640625" style="96"/>
    <col min="26" max="16384" width="9.16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Sture Stölen</cp:lastModifiedBy>
  <cp:lastPrinted>2017-09-12T08:37:15Z</cp:lastPrinted>
  <dcterms:created xsi:type="dcterms:W3CDTF">2010-06-11T13:43:43Z</dcterms:created>
  <dcterms:modified xsi:type="dcterms:W3CDTF">2018-12-07T13:07:19Z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